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autoCompressPictures="0"/>
  <bookViews>
    <workbookView xWindow="0" yWindow="0" windowWidth="15345" windowHeight="4035" tabRatio="729"/>
  </bookViews>
  <sheets>
    <sheet name="Оглавление" sheetId="4" r:id="rId1"/>
    <sheet name="Автоматика" sheetId="1" r:id="rId2"/>
    <sheet name="Came" sheetId="8" r:id="rId3"/>
    <sheet name="Perco" sheetId="5" r:id="rId4"/>
    <sheet name="Ома" sheetId="9" r:id="rId5"/>
  </sheets>
  <definedNames>
    <definedName name="_xlnm._FilterDatabase" localSheetId="2" hidden="1">Came!$B$1:$K$510</definedName>
    <definedName name="_xlnm._FilterDatabase" localSheetId="3" hidden="1">Perco!$A$1:$G$671</definedName>
    <definedName name="_xlnm._FilterDatabase" localSheetId="1" hidden="1">Автоматика!$A$1:$F$229</definedName>
    <definedName name="_xlnm._FilterDatabase" localSheetId="4" hidden="1">Ома!$A$1:$E$324</definedName>
    <definedName name="Print_Area" localSheetId="2">Came!$B$1:$K$67</definedName>
    <definedName name="_xlnm.Print_Area" localSheetId="2">Came!$A$1:$K$507</definedName>
  </definedNames>
  <calcPr calcId="125725"/>
</workbook>
</file>

<file path=xl/calcChain.xml><?xml version="1.0" encoding="utf-8"?>
<calcChain xmlns="http://schemas.openxmlformats.org/spreadsheetml/2006/main">
  <c r="F2" i="9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K499" i="8" l="1"/>
  <c r="K500"/>
  <c r="K501"/>
  <c r="K502"/>
  <c r="K503"/>
  <c r="K504"/>
  <c r="K505"/>
  <c r="K506"/>
  <c r="K507"/>
  <c r="K498"/>
  <c r="K481"/>
  <c r="K482"/>
  <c r="K483"/>
  <c r="K484"/>
  <c r="K485"/>
  <c r="K486"/>
  <c r="K487"/>
  <c r="K488"/>
  <c r="K489"/>
  <c r="K490"/>
  <c r="K491"/>
  <c r="K492"/>
  <c r="K493"/>
  <c r="K494"/>
  <c r="K495"/>
  <c r="K496"/>
  <c r="K480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48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24"/>
  <c r="K409"/>
  <c r="K391"/>
  <c r="K392"/>
  <c r="K394"/>
  <c r="K395"/>
  <c r="K396"/>
  <c r="K397"/>
  <c r="K399"/>
  <c r="K400"/>
  <c r="K401"/>
  <c r="K402"/>
  <c r="K404"/>
  <c r="K405"/>
  <c r="K406"/>
  <c r="K407"/>
  <c r="K390"/>
  <c r="K385"/>
  <c r="K386"/>
  <c r="K384"/>
  <c r="K377"/>
  <c r="K378"/>
  <c r="K380"/>
  <c r="K381"/>
  <c r="K382"/>
  <c r="K376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55"/>
  <c r="K341"/>
  <c r="K342"/>
  <c r="K343"/>
  <c r="K344"/>
  <c r="K346"/>
  <c r="K347"/>
  <c r="K348"/>
  <c r="K349"/>
  <c r="K350"/>
  <c r="K351"/>
  <c r="K352"/>
  <c r="K353"/>
  <c r="K340"/>
  <c r="K277"/>
  <c r="K278"/>
  <c r="K279"/>
  <c r="K280"/>
  <c r="K281"/>
  <c r="K282"/>
  <c r="K284"/>
  <c r="K285"/>
  <c r="K286"/>
  <c r="K287"/>
  <c r="K288"/>
  <c r="K289"/>
  <c r="K290"/>
  <c r="K291"/>
  <c r="K292"/>
  <c r="K294"/>
  <c r="K295"/>
  <c r="K296"/>
  <c r="K297"/>
  <c r="K298"/>
  <c r="K299"/>
  <c r="K300"/>
  <c r="K301"/>
  <c r="K303"/>
  <c r="K304"/>
  <c r="K305"/>
  <c r="K306"/>
  <c r="K307"/>
  <c r="K308"/>
  <c r="K309"/>
  <c r="K310"/>
  <c r="K311"/>
  <c r="K312"/>
  <c r="K314"/>
  <c r="K315"/>
  <c r="K316"/>
  <c r="K317"/>
  <c r="K318"/>
  <c r="K319"/>
  <c r="K320"/>
  <c r="K321"/>
  <c r="K322"/>
  <c r="K324"/>
  <c r="K325"/>
  <c r="K326"/>
  <c r="K327"/>
  <c r="K276"/>
  <c r="K275"/>
  <c r="K273"/>
  <c r="K272"/>
  <c r="K271"/>
  <c r="K270"/>
  <c r="K269"/>
  <c r="K267"/>
  <c r="K266"/>
  <c r="K265"/>
  <c r="K264"/>
  <c r="K263"/>
  <c r="K261"/>
  <c r="K260"/>
  <c r="K259"/>
  <c r="K258"/>
  <c r="K257"/>
  <c r="K256"/>
  <c r="K255"/>
  <c r="K253"/>
  <c r="K252"/>
  <c r="K251"/>
  <c r="K250"/>
  <c r="K248"/>
  <c r="K247"/>
  <c r="K246"/>
  <c r="K245"/>
  <c r="K243"/>
  <c r="K242"/>
  <c r="K241"/>
  <c r="K227"/>
  <c r="K226"/>
  <c r="K225"/>
  <c r="K224"/>
  <c r="K223"/>
  <c r="K222"/>
  <c r="K219"/>
  <c r="K218"/>
  <c r="K216"/>
  <c r="K215"/>
  <c r="K210"/>
  <c r="K209"/>
  <c r="K208"/>
  <c r="K207"/>
  <c r="K206"/>
  <c r="K205"/>
  <c r="K204"/>
  <c r="K203"/>
  <c r="K200"/>
  <c r="K199"/>
  <c r="K198"/>
  <c r="K196"/>
  <c r="K195"/>
  <c r="K194"/>
  <c r="K192"/>
  <c r="K191"/>
  <c r="K190"/>
  <c r="K188"/>
  <c r="K187"/>
  <c r="K186"/>
  <c r="K182"/>
  <c r="K181"/>
  <c r="K180"/>
  <c r="K179"/>
  <c r="K176"/>
  <c r="K175"/>
  <c r="K173"/>
  <c r="K172"/>
  <c r="K170"/>
  <c r="K169"/>
  <c r="K167"/>
  <c r="K166"/>
  <c r="K164"/>
  <c r="K163"/>
  <c r="K161"/>
  <c r="K160"/>
  <c r="K134"/>
  <c r="K135"/>
  <c r="K136"/>
  <c r="K137"/>
  <c r="K138"/>
  <c r="K139"/>
  <c r="K140"/>
  <c r="K141"/>
  <c r="K142"/>
  <c r="K143"/>
  <c r="K144"/>
  <c r="K145"/>
  <c r="K146"/>
  <c r="K147"/>
  <c r="K133"/>
  <c r="K131"/>
  <c r="K129"/>
  <c r="K127"/>
  <c r="K125"/>
  <c r="K121"/>
  <c r="K119"/>
  <c r="K118"/>
  <c r="K117"/>
  <c r="K115"/>
  <c r="K113"/>
  <c r="K111"/>
  <c r="K109"/>
  <c r="K107"/>
  <c r="K106"/>
  <c r="K104"/>
  <c r="K103"/>
  <c r="K102"/>
  <c r="K100"/>
  <c r="K95"/>
  <c r="K94"/>
  <c r="K93"/>
  <c r="K92"/>
  <c r="K91"/>
  <c r="K90"/>
  <c r="K89"/>
  <c r="K88"/>
  <c r="K87"/>
  <c r="K86"/>
  <c r="K85"/>
  <c r="K84"/>
  <c r="K75"/>
  <c r="K74"/>
  <c r="K72"/>
  <c r="K71"/>
  <c r="K68"/>
  <c r="K67"/>
  <c r="K66"/>
  <c r="K65"/>
  <c r="K63"/>
  <c r="K62"/>
  <c r="K60"/>
  <c r="K59"/>
  <c r="K57"/>
  <c r="K56"/>
  <c r="K54"/>
  <c r="K53"/>
  <c r="K51"/>
  <c r="K50"/>
  <c r="K48"/>
  <c r="K47"/>
  <c r="K46"/>
  <c r="K44"/>
  <c r="K43"/>
  <c r="K40"/>
  <c r="K39"/>
  <c r="K37"/>
  <c r="K36"/>
  <c r="K35"/>
  <c r="K34"/>
  <c r="K32"/>
  <c r="K31"/>
  <c r="K29"/>
  <c r="K28"/>
  <c r="K26"/>
  <c r="K25"/>
  <c r="K23"/>
  <c r="K22"/>
  <c r="K20"/>
  <c r="K19"/>
  <c r="K17"/>
  <c r="K16"/>
  <c r="K14"/>
  <c r="K13"/>
  <c r="K11"/>
  <c r="K10"/>
  <c r="F362" i="5" l="1"/>
  <c r="F363"/>
  <c r="F364"/>
  <c r="F365"/>
  <c r="F260"/>
  <c r="F261"/>
  <c r="F262"/>
  <c r="F263"/>
  <c r="F259"/>
  <c r="F242"/>
  <c r="F243"/>
  <c r="F244"/>
  <c r="F245"/>
  <c r="F675"/>
  <c r="F676"/>
  <c r="F674"/>
  <c r="F663"/>
  <c r="F664"/>
  <c r="F665"/>
  <c r="F666"/>
  <c r="F667"/>
  <c r="F668"/>
  <c r="F662"/>
  <c r="F656"/>
  <c r="F657"/>
  <c r="F655"/>
  <c r="F644"/>
  <c r="F645"/>
  <c r="F646"/>
  <c r="F647"/>
  <c r="F648"/>
  <c r="F649"/>
  <c r="F650"/>
  <c r="F643"/>
  <c r="F626"/>
  <c r="F627"/>
  <c r="F628"/>
  <c r="F629"/>
  <c r="F630"/>
  <c r="F631"/>
  <c r="F632"/>
  <c r="F633"/>
  <c r="F634"/>
  <c r="F635"/>
  <c r="F636"/>
  <c r="F637"/>
  <c r="F638"/>
  <c r="F625"/>
  <c r="F616"/>
  <c r="F617"/>
  <c r="F618"/>
  <c r="F619"/>
  <c r="F615"/>
  <c r="F608"/>
  <c r="F609"/>
  <c r="F610"/>
  <c r="F607"/>
  <c r="F597"/>
  <c r="F598"/>
  <c r="F599"/>
  <c r="F600"/>
  <c r="F601"/>
  <c r="F602"/>
  <c r="F596"/>
  <c r="F589"/>
  <c r="F583"/>
  <c r="F584"/>
  <c r="F582"/>
  <c r="F573"/>
  <c r="F574"/>
  <c r="F575"/>
  <c r="F576"/>
  <c r="F572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50"/>
  <c r="F542"/>
  <c r="F543"/>
  <c r="F541"/>
  <c r="F536"/>
  <c r="F537"/>
  <c r="F535"/>
  <c r="F529"/>
  <c r="F528"/>
  <c r="F522"/>
  <c r="F523"/>
  <c r="F524"/>
  <c r="F521"/>
  <c r="F516"/>
  <c r="F515"/>
  <c r="F514"/>
  <c r="F510"/>
  <c r="F509"/>
  <c r="F508"/>
  <c r="F503"/>
  <c r="F502"/>
  <c r="F498"/>
  <c r="F497"/>
  <c r="F483"/>
  <c r="F484"/>
  <c r="F485"/>
  <c r="F486"/>
  <c r="F487"/>
  <c r="F488"/>
  <c r="F489"/>
  <c r="F490"/>
  <c r="F491"/>
  <c r="F482"/>
  <c r="F476"/>
  <c r="F475"/>
  <c r="F470"/>
  <c r="F465"/>
  <c r="F461"/>
  <c r="F455"/>
  <c r="F456"/>
  <c r="F457"/>
  <c r="F454"/>
  <c r="F441"/>
  <c r="F442"/>
  <c r="F443"/>
  <c r="F444"/>
  <c r="F445"/>
  <c r="F446"/>
  <c r="F447"/>
  <c r="F448"/>
  <c r="F440"/>
  <c r="F433"/>
  <c r="F434"/>
  <c r="F432"/>
  <c r="F427"/>
  <c r="F422"/>
  <c r="F418"/>
  <c r="F414"/>
  <c r="F413"/>
  <c r="F407"/>
  <c r="F402"/>
  <c r="F401"/>
  <c r="F397"/>
  <c r="F390"/>
  <c r="F389"/>
  <c r="F383"/>
  <c r="F384"/>
  <c r="F385"/>
  <c r="F382"/>
  <c r="F376"/>
  <c r="F375"/>
  <c r="F371"/>
  <c r="F370"/>
  <c r="F355"/>
  <c r="F354"/>
  <c r="F349"/>
  <c r="F350"/>
  <c r="F348"/>
  <c r="F342"/>
  <c r="F341"/>
  <c r="F336"/>
  <c r="F337"/>
  <c r="F335"/>
  <c r="F329"/>
  <c r="F322"/>
  <c r="F323"/>
  <c r="F321"/>
  <c r="F316"/>
  <c r="F317"/>
  <c r="F315"/>
  <c r="F309"/>
  <c r="F303"/>
  <c r="F302"/>
  <c r="F294"/>
  <c r="F295"/>
  <c r="F296"/>
  <c r="F297"/>
  <c r="F298"/>
  <c r="F293"/>
  <c r="F288"/>
  <c r="F283"/>
  <c r="F276"/>
  <c r="F277"/>
  <c r="F275"/>
  <c r="F269"/>
  <c r="F270"/>
  <c r="F271"/>
  <c r="F268"/>
  <c r="F251"/>
  <c r="F252"/>
  <c r="F253"/>
  <c r="F250"/>
  <c r="F235"/>
  <c r="F236"/>
  <c r="F237"/>
  <c r="F234"/>
  <c r="F228"/>
  <c r="F220"/>
  <c r="F221"/>
  <c r="F222"/>
  <c r="F223"/>
  <c r="F219"/>
  <c r="F197"/>
  <c r="F204"/>
  <c r="F205"/>
  <c r="F206"/>
  <c r="F207"/>
  <c r="F208"/>
  <c r="F209"/>
  <c r="F210"/>
  <c r="F211"/>
  <c r="F212"/>
  <c r="F213"/>
  <c r="F214"/>
  <c r="F203"/>
  <c r="F196"/>
  <c r="F198"/>
  <c r="F187"/>
  <c r="F186"/>
  <c r="F171"/>
  <c r="F172"/>
  <c r="F173"/>
  <c r="F174"/>
  <c r="F175"/>
  <c r="F176"/>
  <c r="F177"/>
  <c r="F178"/>
  <c r="F170"/>
  <c r="F165"/>
  <c r="F145"/>
  <c r="F146"/>
  <c r="F147"/>
  <c r="F148"/>
  <c r="F149"/>
  <c r="F150"/>
  <c r="F151"/>
  <c r="F152"/>
  <c r="F153"/>
  <c r="F154"/>
  <c r="F155"/>
  <c r="F156"/>
  <c r="F157"/>
  <c r="F158"/>
  <c r="F159"/>
  <c r="F160"/>
  <c r="F144"/>
  <c r="F139"/>
  <c r="F134"/>
  <c r="F125"/>
  <c r="F124"/>
  <c r="F119"/>
  <c r="F110"/>
  <c r="F109"/>
  <c r="F101"/>
  <c r="F102"/>
  <c r="F103"/>
  <c r="F104"/>
  <c r="F105"/>
  <c r="F100"/>
  <c r="F94"/>
  <c r="F93"/>
  <c r="F85"/>
  <c r="F86"/>
  <c r="F87"/>
  <c r="F88"/>
  <c r="F89"/>
  <c r="F84"/>
  <c r="F78"/>
  <c r="F72"/>
  <c r="F71"/>
  <c r="F65"/>
  <c r="F66"/>
  <c r="F67"/>
  <c r="F64"/>
  <c r="F57"/>
  <c r="F56"/>
  <c r="F42"/>
  <c r="F43"/>
  <c r="F44"/>
  <c r="F45"/>
  <c r="F46"/>
  <c r="F47"/>
  <c r="F48"/>
  <c r="F49"/>
  <c r="F50"/>
  <c r="F51"/>
  <c r="F52"/>
  <c r="F41"/>
  <c r="F195" l="1"/>
  <c r="F143" i="1" l="1"/>
  <c r="F222"/>
  <c r="F223"/>
  <c r="F224"/>
  <c r="F225"/>
  <c r="F226"/>
  <c r="F227"/>
  <c r="F228"/>
  <c r="F229"/>
  <c r="F216"/>
  <c r="F217"/>
  <c r="F218"/>
  <c r="F219"/>
  <c r="F220"/>
  <c r="F213"/>
  <c r="F214"/>
  <c r="F209"/>
  <c r="F210"/>
  <c r="F211"/>
  <c r="F198"/>
  <c r="F199"/>
  <c r="F200"/>
  <c r="F202"/>
  <c r="F203"/>
  <c r="F204"/>
  <c r="F205"/>
  <c r="F206"/>
  <c r="F207"/>
  <c r="F197"/>
  <c r="F103"/>
  <c r="F104"/>
  <c r="F134" l="1"/>
  <c r="F141"/>
  <c r="F142"/>
  <c r="F144"/>
  <c r="F21"/>
  <c r="F22"/>
  <c r="F23"/>
  <c r="F24"/>
  <c r="F25"/>
  <c r="F27"/>
  <c r="F28"/>
  <c r="F29"/>
  <c r="F30"/>
  <c r="F31"/>
  <c r="F32"/>
  <c r="F33"/>
  <c r="F34"/>
  <c r="F35"/>
  <c r="F36"/>
  <c r="F37"/>
  <c r="F38"/>
  <c r="F39"/>
  <c r="F40"/>
  <c r="F41"/>
  <c r="F42"/>
  <c r="F43"/>
  <c r="F45"/>
  <c r="F46"/>
  <c r="F47"/>
  <c r="F48"/>
  <c r="F49"/>
  <c r="F50"/>
  <c r="F51"/>
  <c r="F52"/>
  <c r="F53"/>
  <c r="F54"/>
  <c r="F55"/>
  <c r="F56"/>
  <c r="F57"/>
  <c r="F58"/>
  <c r="F59"/>
  <c r="F62"/>
  <c r="F63"/>
  <c r="F64"/>
  <c r="F65"/>
  <c r="F66"/>
  <c r="F67"/>
  <c r="F68"/>
  <c r="F69"/>
  <c r="F70"/>
  <c r="F71"/>
  <c r="F72"/>
  <c r="F74"/>
  <c r="F75"/>
  <c r="F76"/>
  <c r="F77"/>
  <c r="F78"/>
  <c r="F79"/>
  <c r="F80"/>
  <c r="F81"/>
  <c r="F82"/>
  <c r="F83"/>
  <c r="F84"/>
  <c r="F85"/>
  <c r="F86"/>
  <c r="F87"/>
  <c r="F88"/>
  <c r="F89"/>
  <c r="F90"/>
  <c r="F92"/>
  <c r="F93"/>
  <c r="F94"/>
  <c r="F95"/>
  <c r="F96"/>
  <c r="F97"/>
  <c r="F98"/>
  <c r="F101"/>
  <c r="F102"/>
  <c r="F106"/>
  <c r="F107"/>
  <c r="F108"/>
  <c r="F109"/>
  <c r="F110"/>
  <c r="F112"/>
  <c r="F113"/>
  <c r="F114"/>
  <c r="F116"/>
  <c r="F117"/>
  <c r="F118"/>
  <c r="F119"/>
  <c r="F120"/>
  <c r="F121"/>
  <c r="F122"/>
  <c r="F123"/>
  <c r="F124"/>
  <c r="F125"/>
  <c r="F126"/>
  <c r="F127"/>
  <c r="F128"/>
  <c r="F129"/>
  <c r="F131"/>
  <c r="F132"/>
  <c r="F133"/>
  <c r="F136"/>
  <c r="F137"/>
  <c r="F138"/>
  <c r="F139"/>
  <c r="F140"/>
  <c r="F145"/>
  <c r="F146"/>
  <c r="F147"/>
  <c r="F150"/>
  <c r="F151"/>
  <c r="F152"/>
  <c r="F154"/>
  <c r="F156"/>
  <c r="F157"/>
  <c r="F158"/>
  <c r="F160"/>
  <c r="F161"/>
  <c r="F162"/>
  <c r="F164"/>
  <c r="F165"/>
  <c r="F166"/>
  <c r="F167"/>
  <c r="F169"/>
  <c r="F170"/>
  <c r="F171"/>
  <c r="F172"/>
  <c r="F173"/>
  <c r="F174"/>
  <c r="F175"/>
  <c r="F176"/>
  <c r="F177"/>
  <c r="F178"/>
  <c r="F179"/>
  <c r="F180"/>
  <c r="F182"/>
  <c r="F183"/>
  <c r="F184"/>
  <c r="F185"/>
  <c r="F186"/>
  <c r="F187"/>
  <c r="F188"/>
  <c r="F189"/>
  <c r="F190"/>
  <c r="F191"/>
  <c r="F192"/>
  <c r="F193"/>
  <c r="F194"/>
</calcChain>
</file>

<file path=xl/sharedStrings.xml><?xml version="1.0" encoding="utf-8"?>
<sst xmlns="http://schemas.openxmlformats.org/spreadsheetml/2006/main" count="4112" uniqueCount="2327">
  <si>
    <t>Краткая характеристика</t>
  </si>
  <si>
    <t>Производитель</t>
  </si>
  <si>
    <t>№</t>
  </si>
  <si>
    <t xml:space="preserve">   </t>
  </si>
  <si>
    <t xml:space="preserve">                                                                                                                                     </t>
  </si>
  <si>
    <t>Наименование</t>
  </si>
  <si>
    <t xml:space="preserve">субб.,воск. - выходные </t>
  </si>
  <si>
    <r>
      <t xml:space="preserve">ЦЕНА     </t>
    </r>
    <r>
      <rPr>
        <b/>
        <sz val="8.5"/>
        <rFont val="Arial Cyr"/>
        <charset val="204"/>
      </rPr>
      <t xml:space="preserve">постоянный клиент </t>
    </r>
    <r>
      <rPr>
        <b/>
        <sz val="9"/>
        <rFont val="Arial Cyr"/>
        <charset val="204"/>
      </rPr>
      <t>руб./у.е.</t>
    </r>
  </si>
  <si>
    <r>
      <t xml:space="preserve">ЦЕНА  </t>
    </r>
    <r>
      <rPr>
        <b/>
        <sz val="8.5"/>
        <rFont val="Arial Cyr"/>
        <charset val="204"/>
      </rPr>
      <t>розница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>руб./у.е.</t>
    </r>
  </si>
  <si>
    <t xml:space="preserve">Время работы:  пн-пт 9:00-18:00, </t>
  </si>
  <si>
    <t>Marantec</t>
  </si>
  <si>
    <t>Электропривод Comfort 270</t>
  </si>
  <si>
    <t>Электропривод Comfort 280</t>
  </si>
  <si>
    <t xml:space="preserve">Комплект для гаражных секционных ворот (до 7,6 м² / до 2,7 м). Тяговое усилие 550Н, мощность 250Вт, 16 циклов в сутки, скорость 160 мм/с. Состав базового комплекта: Электропривод со встроенным БУ, встроенный приемник, 2-канальный пульт, Ременная рейка длиной 3,530 м </t>
  </si>
  <si>
    <t xml:space="preserve">Комплект для гаражных секционных ворот (до 9 м² / до 2,7 м). Тяговое усилие 650Н, мощность 250Вт, 16 циклов в сутки, скорость 160 мм/с. Состав базового комплекта: Электропривод со встроенным БУ, встроенный приемник, 2-канальный пульт, Ременная рейка длиной 3,530 м </t>
  </si>
  <si>
    <t xml:space="preserve">Комплект для гаражных секционных ворот (до 9 м² / до 3,085 м). Тяговое усилие 650Н, мощность 250Вт, 16 циклов в сутки, скорость 160 мм/с. Состав базового комплекта: Электропривод со встроенным БУ, встроенный приемник, 2-канальный пульт, Ременная рейка длиной 4,09 м </t>
  </si>
  <si>
    <t xml:space="preserve">Комплект Comfort 50 </t>
  </si>
  <si>
    <t xml:space="preserve">Комплект Comfort 60 </t>
  </si>
  <si>
    <t xml:space="preserve">Комплект Comfort 60L </t>
  </si>
  <si>
    <t>SZ-11SL</t>
  </si>
  <si>
    <t>SZ-12SL (RU)</t>
  </si>
  <si>
    <t>SZ-13SL</t>
  </si>
  <si>
    <t>Направляющая ременная рейка для приводов Comfort (высота ворот до 2,28 м)</t>
  </si>
  <si>
    <t>Направляющая ременная рейка для приводов Comfort (высота ворот до 2,7 м)</t>
  </si>
  <si>
    <t>Направляющая ременная рейка для приводов Comfort (высота ворот до 3,085 м)</t>
  </si>
  <si>
    <r>
      <t xml:space="preserve">Электропривод для гаражных секционных ворот (до 12,6 м²). Тяговое усилие 850Н, мощность 250Вт/4Вт в режиме ожидания, 32 цикла в сутки, скорость 235 мм/с. Состав базового комплекта: Электропривод со встроенным БУ, встроенный приемник, 2-канальный пульт. </t>
    </r>
    <r>
      <rPr>
        <sz val="10"/>
        <color indexed="1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</si>
  <si>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для гаражных секционных ворот (до 15 м²). Тяговое усилие 1100Н, мощность 300Вт/4Вт в режиме ожидания, 60 циклов в сутки, скорость 180 мм/с. Состав базового комплекта: Электропривод со встроенным БУ, встроенный приемник, 2-канальный пульт. </t>
    </r>
    <r>
      <rPr>
        <sz val="10"/>
        <color indexed="10"/>
        <rFont val="Arial Cyr"/>
        <charset val="204"/>
      </rPr>
      <t xml:space="preserve">Необходимо доукомплектовывать направляющей рейкой! </t>
    </r>
  </si>
  <si>
    <t>Удлинительная тяга 1000 мм (для высокого монтажа ворот при HL* ворот &lt; 900мм)</t>
  </si>
  <si>
    <t>Удлинительная тяга 2125 мм (для высокого монтажа ворот при HL* ворот &gt;= 900мм)</t>
  </si>
  <si>
    <t>Digital 382</t>
  </si>
  <si>
    <t>Digital 313</t>
  </si>
  <si>
    <t>Digital 384</t>
  </si>
  <si>
    <t>Digital 304</t>
  </si>
  <si>
    <t>Digital 323</t>
  </si>
  <si>
    <t>Digital 339.2</t>
  </si>
  <si>
    <t>Digital 343.2</t>
  </si>
  <si>
    <t>Command 107</t>
  </si>
  <si>
    <t>Special 630</t>
  </si>
  <si>
    <t>Special 302</t>
  </si>
  <si>
    <t>Protect switch 190</t>
  </si>
  <si>
    <t>Command 108</t>
  </si>
  <si>
    <t>Пульт ДУ 2к (433МГц). Настенное крепление и держатель для противосолнечного козырька в комплекте. Совместим с HomeLink.</t>
  </si>
  <si>
    <t>Пульт ДУ 3к (433МГц). Держатель для ключей в комплекте.  Совместим с HomeLink.</t>
  </si>
  <si>
    <t>Пульт ДУ 4к (433МГц). Настенное крепление и держатель для противосолнечного козырька в комплекте.  Совместим с HomeLink.</t>
  </si>
  <si>
    <t>Пульт ДУ 3к (433 МГц) автомобильный (работает только от прикуривателя)! Совместим с HomeLink.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</si>
  <si>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</si>
  <si>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</si>
  <si>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</si>
  <si>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Фотоэлементы, IP65 для гаражных приводов Comfort (не совместимы с STAC/STAW, STA c БУ CS300)</t>
  </si>
  <si>
    <t>Набор удлинительный Special 501</t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</si>
  <si>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</si>
  <si>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</si>
  <si>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</si>
  <si>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t>Аксессуары для приводов серии Comfort</t>
  </si>
  <si>
    <t xml:space="preserve">Комплект STAWC со встроенным БУ </t>
  </si>
  <si>
    <t xml:space="preserve">Комплект STAC со встроенным БУ </t>
  </si>
  <si>
    <t>Комплект для промышленных секционных ворот (до 18м2). 230В, до 260 кг, IP65, до -25С, мощность 0,37 КВт, ED 25%. Состав базового комплекта: Электропривод STAWC1-7-19 KE/230V со встроенным блоком управления и системой разблокировки редуктора, панель управления 3-х кнопочная, цепь аварийного подъема (5м), кронштейн для крепления, питающий кабель, шпонка для  вала.</t>
  </si>
  <si>
    <t>Комплект для промышленных секционных ворот (до 18м2). 400В, до 455 кг, IP65, до -25С, мощность 0,37 КВт, ED 60%. Состав базового комплекта: Электропривод STAC со встроенным блоком управления и системой разблокировки редуктора, панель управления 3-х кнопочная, цепь аварийного подъема (5м), кронштейн для крепления, питающий кабель, шпонка для  вала.</t>
  </si>
  <si>
    <t>Автоматика для гаражных и промышленных секционных ворот</t>
  </si>
  <si>
    <t xml:space="preserve">Комплекты и приводы для промышленных секционных ворот </t>
  </si>
  <si>
    <t>Приводы и комплекты серии Comfort для гаражных ворот</t>
  </si>
  <si>
    <t>Электропривод STAW1-7-19 KE/230V  с внешним БУ CS300</t>
  </si>
  <si>
    <t>Электропривод STA1-10-24 KE/400V с внешним БУ CS300</t>
  </si>
  <si>
    <t>Электропривод STA1-14-19 KE AWG, 31,75мм  с внешним БУ CS300</t>
  </si>
  <si>
    <t>Электропривод MDF 20-18-18 KE AWG, 31,75мм 
с внешним БУ CS300</t>
  </si>
  <si>
    <t>Электропривод для промышленных секционных ворот  (до 18м2). 230В, до 260 кг, IP65, до -25С, мощность 0,37 КВт, ED 25%. Состав базового комплекта: Электропривод STAW1-7-19 KE/230V, цепь 5м, монтажный комплект, шпонка для полнотелого и пустотелого валов</t>
  </si>
  <si>
    <t>Блок управления CS 300 с кнопками управления  (230V) (арт.91429)</t>
  </si>
  <si>
    <t>Соединительный кабель STA-CS300 (5м) (арт.91438)</t>
  </si>
  <si>
    <t>Блок управления CS 300 с кнопками управления  (400V) (арт.91428)</t>
  </si>
  <si>
    <t>Соединительный кабель STA-CS300 (5м) (арт.91441)</t>
  </si>
  <si>
    <t>Кронштейн металлический (арт.8010779)</t>
  </si>
  <si>
    <t>Электропривод для промышленных секционных ворот  (до 30м2). 400В, до 455 кг, IP65, до -25С, мощность 0,37 КВт, ED 60%. Состав базового комплекта: Электропривод STA1-10-24 KE/400V, цепь 5м, монтажный комплект, шпонка для полнотелого и пустотелого валов</t>
  </si>
  <si>
    <t>Электропривод для промышленных секционных ворот  (до 46,7м2). 400В, до 780 кг, IP65, до -25С, мощность 0,37 КВт, ED 60%. Состав базового комплекта: Электропривод STA1-14-19 KE AWG, цепь 5м, монтажный комплект, шпонка для полнотелого и пустотелого валов</t>
  </si>
  <si>
    <t>Электропривод для промышленных секционных ворот  (до 60м2). 400В, до 1000 кг, IP54, до -20С, мощность 0,37 КВт, ED 60%. Состав базового комплекта: Электропривод MDF 20-18-18 KE 31,75, цепь аварийного ручного подъема 5м, монтажный комплект, шпонка для полнотелого и пустотелого валов</t>
  </si>
  <si>
    <t>Аксессуары для промышленных приводов STA со встроенным блоком управления</t>
  </si>
  <si>
    <t>Комплект оптосенсоров с коммутационным набором и модулем расширения функциональных возможностей (для комплектов STAWC, STAC). Состав: 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</si>
  <si>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</si>
  <si>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Цепь аварийного подъёма</t>
  </si>
  <si>
    <t>Соединительное звено цепи (надо 2 шт.)</t>
  </si>
  <si>
    <t xml:space="preserve">Цепная передача на вал  (1:1)  </t>
  </si>
  <si>
    <t xml:space="preserve">Цепная передача на вал  (1:1,2)  </t>
  </si>
  <si>
    <t>Муфта для цепной передачи под вал 25,4</t>
  </si>
  <si>
    <t>Муфта для цепной передачи под вал 31,75</t>
  </si>
  <si>
    <t>Mонтажный комплект для цепной передачи на вал для STA</t>
  </si>
  <si>
    <t>Лампа красная</t>
  </si>
  <si>
    <t>Лампа зеленая</t>
  </si>
  <si>
    <t xml:space="preserve">Соединительное звено цепи (надо 2 шт.) </t>
  </si>
  <si>
    <t>Аксессуары для промышленных приводов STA/MDF с внешним блоком управления</t>
  </si>
  <si>
    <t>Оптосенсор 10500 мм для приводов STAW1 и STA1</t>
  </si>
  <si>
    <t>Спиральный кабель для оптосенсора 10500</t>
  </si>
  <si>
    <t xml:space="preserve">Радиоприемник встраиваемый Digital CS для приводов STA с блоком управления CS300 (433 МГц) </t>
  </si>
  <si>
    <t>Съемная ЖК панель для настройки всех возможных функций приводов STAW1 и STA1</t>
  </si>
  <si>
    <t>Соединительный кабель STA-CS300 (5 м)</t>
  </si>
  <si>
    <t>Соединительный кабель STA-CS300 (11 м)</t>
  </si>
  <si>
    <t>Блок управления Control 401 для индукционной петли</t>
  </si>
  <si>
    <t>Кабель для индукционной петли, 50м</t>
  </si>
  <si>
    <t>Радиоуправление</t>
  </si>
  <si>
    <t>Comunello</t>
  </si>
  <si>
    <t>RT600KIT</t>
  </si>
  <si>
    <t>RT600LKIT</t>
  </si>
  <si>
    <t>Комплекты для гаражных ворот серии RAMPART</t>
  </si>
  <si>
    <t>Комплект электропривода для гаражных ворот (до 8,4 м2 / до 2,7 м) 24В, max тяговое усилие 600Н, интенсивность 6 циклов/час. Состав: 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</si>
  <si>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Комплект электропривода для гаражных ворот (до 8,4 м2 / до 3,3 м) 24В, max тяговое усилие 600Н, интенсивность 5 циклов/час. Состав: 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</si>
  <si>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Комплекты для откатных ворот серии FORT</t>
  </si>
  <si>
    <t>FT424KIT</t>
  </si>
  <si>
    <t>FT500KIT</t>
  </si>
  <si>
    <t>FT624KIT</t>
  </si>
  <si>
    <t>FT700KIT</t>
  </si>
  <si>
    <t>FT1000KIT</t>
  </si>
  <si>
    <t>Комплект электропривода для откатных ворот (до 400кг) 24В, max тяговое усилие 350Н, интенсивность 40 циклов/час, IP44. Состав: Электропривод  со встроенным блоком управления;
Радиоприемник;
Два двухканальных пульта;
Монтажный комплект.</t>
  </si>
  <si>
    <t>Комплект электропривода для откатных ворот (до 500кг) 230В, max тяговое усилие 450Н, интенсивность 30 %, IP44. Состав: Электропривод  со встроенным блоком управления;
Радиоприемник;
Два двухканальных пульта;
Монтажный комплект.</t>
  </si>
  <si>
    <t>Комплект электропривода для откатных ворот (до 600кг) 24В, max тяговое усилие 550Н, интенсивность 40 циклов/час, IP44. Состав: Электропривод  со встроенным блоком управления;
Радиоприемник;
Два двухканальных пульта;
Монтажный комплект.</t>
  </si>
  <si>
    <t>Комплект электропривода для откатных ворот (до 700кг) 230В, max тяговое усилие 600Н, интенсивность 30%, IP44. Состав: Электропривод  со встроенным блоком управления;
Радиоприемник;
Два двухканальных пульта;
Монтажный комплект.</t>
  </si>
  <si>
    <t>Комплект электропривода для откатных ворот (до 1000кг) 230В, max тяговое усилие 900Н, интенсивность 30%, IP44. Состав: Электропривод  со встроенным блоком управления;
Радиоприемник;
Два двухканальных пульта;
Монтажный комплект.</t>
  </si>
  <si>
    <t>Комплекты для распашных ворот серии ABACUS</t>
  </si>
  <si>
    <t>AS224KIT</t>
  </si>
  <si>
    <t>AS300KIT</t>
  </si>
  <si>
    <t>AS500KIT</t>
  </si>
  <si>
    <t>Комплект электроприводов для распашных ворот (до 300 кг, до 2,2 м) 24В, max тяговое усилие 1500Н, интенсивность 30 циклов/час, IP44. Состав: Электропривод  линейный 2 шт.;
Блок управления со встроенным радиоприемником;
Два двухканальных пульта;
Монтажный комплект.</t>
  </si>
  <si>
    <t>Комплект электроприводов для распашных ворот (до 500 кг, до 3 м) 230В, max тяговое усилие 3200Н, интенсивность 30%, IP44. Состав: Электропривод  линейный 2 шт.;
Блок управления со встроенным радиоприемником;
Два двухканальных пульта;
Монтажный комплект.</t>
  </si>
  <si>
    <t>Комплект электроприводов для распашных ворот (до 500 кг, до 5 м) 230В, max тяговое усилие 3200Н, интенсивность 30%, IP44. Состав: Электропривод  линейный 2 шт.;
Блок управления со встроенным радиоприемником;
Два двухканальных пульта;
Монтажный комплект.</t>
  </si>
  <si>
    <t>Дополнительные аксессуары</t>
  </si>
  <si>
    <t>Vic-2BLACK</t>
  </si>
  <si>
    <t>Vic-2R</t>
  </si>
  <si>
    <t>Vic-2Y</t>
  </si>
  <si>
    <t>Vic-2G</t>
  </si>
  <si>
    <t>Vic-2BLUE</t>
  </si>
  <si>
    <t>VIC-4BLACK</t>
  </si>
  <si>
    <t>Vic-4R</t>
  </si>
  <si>
    <t>Vic-4Y</t>
  </si>
  <si>
    <t>Vic-4G</t>
  </si>
  <si>
    <t>Vic-4BLUE</t>
  </si>
  <si>
    <t>KEEP2-B</t>
  </si>
  <si>
    <t>RCV</t>
  </si>
  <si>
    <t>DTS</t>
  </si>
  <si>
    <t>SWIFT</t>
  </si>
  <si>
    <t>2-х канальный пульт дистанционного управления, черный</t>
  </si>
  <si>
    <t>2-х канальный пульт дистанционного управления, красный</t>
  </si>
  <si>
    <t>2-х канальный пульт дистанционного управления, желтый</t>
  </si>
  <si>
    <t>2-х канальный пульт дистанционного управления, зеленый</t>
  </si>
  <si>
    <t>2-х канальный пульт дистанционного управления, синий</t>
  </si>
  <si>
    <t>4-х канальный пульт дистанционного управления, черный</t>
  </si>
  <si>
    <t>4-х канальный пульт дистанционного управления, красный</t>
  </si>
  <si>
    <t>4-х канальный пульт дистанционного управления, желтый</t>
  </si>
  <si>
    <t>4-х канальный пульт дистанционного управления, зеленый</t>
  </si>
  <si>
    <t>4-х канальный пульт дистанционного управления, синий</t>
  </si>
  <si>
    <t>Универсальный двухканальный радиоприемник, память на 500 пультов</t>
  </si>
  <si>
    <t>Фотоэлементы проводные, компактные</t>
  </si>
  <si>
    <t>Сигнальная лампа светодиодная универсальная со встроенной антеной и кронштейном крепления</t>
  </si>
  <si>
    <t>Комплекты автоматических шлагбаумов серии LIMIT</t>
  </si>
  <si>
    <t>LT500 со стрелой 4м</t>
  </si>
  <si>
    <t>LT500 со стрелой 5м</t>
  </si>
  <si>
    <t>LT600 со стрелой 6м</t>
  </si>
  <si>
    <t>Комплект шлагбаума. 24В, крутящий момент 300Нм, интенсивность 80%. Состав: Тумба шлагбаума  со встроенным блоком управления и радиоприемником;
Рейка шлагбаумная длиной 4 м;
Демпфер длиной 8 м;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</si>
  <si>
    <t>Комплект шлагбаума. 24В, крутящий момент 300Нм, интенсивность 80%. Состав: Тумба шлагбаума  со встроенным блоком управления и радиоприемником;
Рейка шлагбаумная длиной 5 м;
Демпфер длиной 10 м;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</si>
  <si>
    <t>Комплект шлагбаума. 24В, крутящий момент 300Нм, интенсивность 80%. Состав: Тумба шлагбаума  со встроенным блоком управления и радиоприемником;
Рейка шлагбаумная длиной 6 м;
Демпфер длиной 12 м;
Заглушка на рейку шлагбаумную;
Заглушки малые в комплекте на рейку шлагбаумную (2 шт.);
Комплект наклеек (24 шт.);
Монтажный комплект (основание монтажное, анкерные крюки).</t>
  </si>
  <si>
    <t>AN-Motors</t>
  </si>
  <si>
    <t>Электроприводы для гаражных секционных ворот</t>
  </si>
  <si>
    <t>ASG600/3KIT-L</t>
  </si>
  <si>
    <t>ASG1000/3KIT-L</t>
  </si>
  <si>
    <t>ASG1000/4KIT</t>
  </si>
  <si>
    <t>Электропривод для гаражных секционных ворот (до 8,4 м3) 24В, тяговое усилие 600Н, высота ворот до 2,7 м. Состав: Электропривод со встроенным блоком управления;
Встроенный радиоприемник;
Два четырехканальных пульта;
Рейка с цепью 3,5м.</t>
  </si>
  <si>
    <t>Электропривод для гаражных секционных ворот (до 13,5 м2) 24В, тяговое усилие 1000Н, высота ворот до 2,7 м. Состав: Электропривод со встроенным блоком управления;
Встроенный радиоприемник;
Два четырехканальных пульта;
Рейка с цепью 3,5 м.</t>
  </si>
  <si>
    <t>Электропривод для гаражных секционных ворот (до 16 м2) 24В, тяговое усилие 1000Н, высота ворот до 3,4 м. Состав: 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</si>
  <si>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промышленных секционных ворот</t>
  </si>
  <si>
    <t>ASI50KIT</t>
  </si>
  <si>
    <t>Электропривод для промышленных секционных ворот (до 18 м2) 230В, максимальный крутящий момент 50Н/м, интенсивность эксплуатации 25%. Состав: Электропривод с цепью ручного управления и набором кабелей;
НОВЫЙ внешний блок управления CUID-230 встроенным радиоприемником;
Монтажный комплект.</t>
  </si>
  <si>
    <t>Электроприводы для откатных ворот</t>
  </si>
  <si>
    <t>ASL500KIT</t>
  </si>
  <si>
    <t>ASL1000KIT</t>
  </si>
  <si>
    <t>ASL2000KIT</t>
  </si>
  <si>
    <t>Электропривод для откатных ворот (до 500кг) 230В, максимальное тяговое усилие 500Н. Состав: Электропривод  со встроенным блоком управления;
Встроенный радиоприемник;
два четырехканальных пульта;
монтажный комплект.</t>
  </si>
  <si>
    <t>Электропривод для откатных ворот (до 1000кг) 230В, максимальное тяговое усилие 700Н. Состав: Электропривод  со встроенным блоком управления;
Встроенный радиоприемник;
два четырехканальных пульта;
монтажный комплект.</t>
  </si>
  <si>
    <t>Электропривод для откатных ворот (до 2000кг) 230В, максимальное тяговое усилие 1100Н. Состав: Электропривод  со встроенным блоком управления;
Встроенный радиоприемник;
два четырехканальных пульта;
монтажный комплект.</t>
  </si>
  <si>
    <t>Электроприводы для распашных ворот</t>
  </si>
  <si>
    <t>ASW4000</t>
  </si>
  <si>
    <t>ASW4000KIT</t>
  </si>
  <si>
    <t>CUSD-1</t>
  </si>
  <si>
    <t>Блок управления для приводов серии ASW для распашных ворот</t>
  </si>
  <si>
    <t>Электропривод рычажный для распашных ворот (до 400 кг, до 4 м) 230В, максимальный крутящий момент 320Нм, IP54. Состав: Электропривод рычажный</t>
  </si>
  <si>
    <t>Электропривод рычажный для распашных ворот (до 400 кг, до 4 м) 230В, максимальный крутящий момент 320Нм, IP54. Состав: Электропривод рычажный 2 шт.;
блок управления со встроенным радиоприемником;
монтажный комплект.</t>
  </si>
  <si>
    <t>Комплекты автоматических шлагбаумов</t>
  </si>
  <si>
    <t>Комплект шлагбаума ASB6000 (со стрелой 4,3 метра)</t>
  </si>
  <si>
    <t>Комплект шлагбаума ASB6000 (со стрелой 5,3 метра)</t>
  </si>
  <si>
    <t>Комплект шлагбаума ASB6000 (с прямоугольной стрелой 6,3 метра)</t>
  </si>
  <si>
    <t>Комплект шлагбаума 230В, крутящий момент 200Н/м, максимальное время закрытия/открытия (90°) - 6 сек, 70%. Состав:
Тумба шлагбаума ASB6000; Блок управления со встроенным радиоприемником; 2 ПДУ;
Рейка RBN7;
Демпфер FRK99;
Заглушки для стрелы RBN91;
Наклейки светоотражающие.</t>
  </si>
  <si>
    <t>Комплект шлагбаума 230В, крутящий момент 200Н/м, максимальное время закрытия/открытия (90°) - 6 сек, 70%. Состав:
Тумба шлагбаума ASB6000; Блок управления со встроенным радиоприемником; 2 ПДУ;
Рейка RBN7;
Демпфер FRK99;
Заглушки для стрелы RBN91;
Наклейки светоотражающие;
Опора WA11C.</t>
  </si>
  <si>
    <t>Комплектующие для шлагбаума</t>
  </si>
  <si>
    <t>ASB6000</t>
  </si>
  <si>
    <t>RBN7-4</t>
  </si>
  <si>
    <t>RBN7-5</t>
  </si>
  <si>
    <t>RBN7</t>
  </si>
  <si>
    <t>RBN6-К</t>
  </si>
  <si>
    <t>FRK99</t>
  </si>
  <si>
    <t>RBN91</t>
  </si>
  <si>
    <t>RBN92</t>
  </si>
  <si>
    <t>WAC1</t>
  </si>
  <si>
    <t>AST</t>
  </si>
  <si>
    <t>WA11C</t>
  </si>
  <si>
    <t>WA12C</t>
  </si>
  <si>
    <t>Стойка  шлагбаума (до 6м) (230В, крутящий момент 200Н/м, максимальное время закрытия/открытия (90°) - 6 сек, 70%), 
встраиваемый  блок управления с радиоприемником,
два четырехканальных пульта, монтажный набор</t>
  </si>
  <si>
    <t>Стрела для шлагбаума прямоугольная 4,3м</t>
  </si>
  <si>
    <t>Стрела для шлагбаума прямоугольная 5,3м</t>
  </si>
  <si>
    <t>Стрела для шлагбаума прямоугольная 6,3м</t>
  </si>
  <si>
    <t>Стрела для шлагбаума круглая 6,25м</t>
  </si>
  <si>
    <t>Амортизирующий демпфер (длина демпфера равна длине стрелы)</t>
  </si>
  <si>
    <t>Заглушки для прямоугольной стрелы (требуется 2шт)</t>
  </si>
  <si>
    <t>Заглушки для круглой стрелы (требуется 2шт)</t>
  </si>
  <si>
    <t xml:space="preserve">Крепление для круглой стрелы RBN6-K </t>
  </si>
  <si>
    <t>Наклейки светоотращающиие (24 шт.)</t>
  </si>
  <si>
    <t>Опора для стрелы стационарная (опция)</t>
  </si>
  <si>
    <t>Опора для стрелы подвижная (опция)</t>
  </si>
  <si>
    <t>AT-4</t>
  </si>
  <si>
    <t>AR-1-500</t>
  </si>
  <si>
    <t>P5103</t>
  </si>
  <si>
    <t>Notouch1</t>
  </si>
  <si>
    <t>SA02plus</t>
  </si>
  <si>
    <t>F5000</t>
  </si>
  <si>
    <t>F5002</t>
  </si>
  <si>
    <t>DIP</t>
  </si>
  <si>
    <t>AH90</t>
  </si>
  <si>
    <t>ACH</t>
  </si>
  <si>
    <t>A-BOX</t>
  </si>
  <si>
    <t>4-х канальный пульт дистанционного управления</t>
  </si>
  <si>
    <t>Универсальный одноканальный приемник AN-Motors</t>
  </si>
  <si>
    <t>Фотоэлементы</t>
  </si>
  <si>
    <t>Комплект выдвижных фотоэлементов. Совместимы с приводами серии ASG, ASI, STA</t>
  </si>
  <si>
    <t>Блок автоматического тестирования выдвижных фотоэлементов. Совместимы с приводами серии ASG, STA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</si>
  <si>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</si>
  <si>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Сигнальная лампа 230В с кронштейном крепления</t>
  </si>
  <si>
    <t>Радиокодовая клавиатура</t>
  </si>
  <si>
    <t xml:space="preserve">Обогревательный элемент для электромеханических приводов. </t>
  </si>
  <si>
    <t>Удлинитель цепи для приводов ASI</t>
  </si>
  <si>
    <t xml:space="preserve"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тросов). Состав: 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</si>
  <si>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Блок управления</t>
  </si>
  <si>
    <t>Блок управления многофункциональный</t>
  </si>
  <si>
    <t>Корпус привода для 001FROG-A, 001FROG-A24</t>
  </si>
  <si>
    <t>Разблокировка для 001FROG-A, 001FROG-A24</t>
  </si>
  <si>
    <t>Блок управления с расширенным набором функций</t>
  </si>
  <si>
    <t>Блок управления одним приводом</t>
  </si>
  <si>
    <t>Наборы для автоматизации распашных ворот с высокой интенсивностью эксплуатации</t>
  </si>
  <si>
    <t>Блок управления двумя приводами</t>
  </si>
  <si>
    <t>Рычаг передачи шарнирный</t>
  </si>
  <si>
    <t>Аксессуары и другие блоки управления для приводов распашных ворот</t>
  </si>
  <si>
    <t>001H3000</t>
  </si>
  <si>
    <t>001PSRT02</t>
  </si>
  <si>
    <t>002ZR24</t>
  </si>
  <si>
    <t>Светодиодная плата с индикацией режимов работы для приводо серии FAST40</t>
  </si>
  <si>
    <t>Кабель нагревательный со встроенным термостатом универсальный серии приводов FERNI, FAST</t>
  </si>
  <si>
    <t>Рычаг передачи скользящий для 001STYLO-ME</t>
  </si>
  <si>
    <t>Замок разблокировки с индивидуальным ключом стандарта EURO-DIN для 001FROG-A, 001FROG-A24</t>
  </si>
  <si>
    <t>Зубчатые рейки и аксессуары для приводов откатных ворот</t>
  </si>
  <si>
    <t>009CGZS</t>
  </si>
  <si>
    <t>C0000104</t>
  </si>
  <si>
    <t>009CGZ6</t>
  </si>
  <si>
    <t>001B4353</t>
  </si>
  <si>
    <t>009CCT</t>
  </si>
  <si>
    <t>009CGIU</t>
  </si>
  <si>
    <t>Рейка зубчатая для BK-2200, BY 3500T   / 1метр /</t>
  </si>
  <si>
    <t>Цепная передача для серии ВК</t>
  </si>
  <si>
    <t xml:space="preserve">Профиль направляющий с цепной передачей L - 3.02 </t>
  </si>
  <si>
    <t>Профиль направляющий с цепной передачей L - 3.52</t>
  </si>
  <si>
    <t>Профиль направляющий с цепной передачей L - 4.02</t>
  </si>
  <si>
    <t>Профиль  направляющий с цепной передачей L - 3.52</t>
  </si>
  <si>
    <t>001V0686</t>
  </si>
  <si>
    <t>001V122</t>
  </si>
  <si>
    <t>001V201</t>
  </si>
  <si>
    <t>119RIP100</t>
  </si>
  <si>
    <t>Профиль направляющий с ременной передачей L - 3.52 для ворот высотой до 2,7 м</t>
  </si>
  <si>
    <t>Рычаг-адаптер для подъемно-поворотных ворот</t>
  </si>
  <si>
    <t>Блок управления.</t>
  </si>
  <si>
    <t>Крепеж для установки привода.</t>
  </si>
  <si>
    <t>001C-BX</t>
  </si>
  <si>
    <t>002ZC3</t>
  </si>
  <si>
    <t>001C009</t>
  </si>
  <si>
    <t>001С-BXK</t>
  </si>
  <si>
    <t>001C-BXE24</t>
  </si>
  <si>
    <t>002ZL80</t>
  </si>
  <si>
    <t>001C-BXET</t>
  </si>
  <si>
    <t>002ZT5</t>
  </si>
  <si>
    <t>Аксессуары для приводов  секционных промышленных ворот</t>
  </si>
  <si>
    <t>001C002</t>
  </si>
  <si>
    <t>001C003</t>
  </si>
  <si>
    <t>001C005</t>
  </si>
  <si>
    <t>001C008</t>
  </si>
  <si>
    <t>001C010</t>
  </si>
  <si>
    <t>009ССТ</t>
  </si>
  <si>
    <t>009СGIU</t>
  </si>
  <si>
    <t>001CMS</t>
  </si>
  <si>
    <t xml:space="preserve">Разблокиратор для приводов </t>
  </si>
  <si>
    <t>Система открывания - закрывания для откатных ворот</t>
  </si>
  <si>
    <t>Система цепной передачи для секционных ворот (при высоте ворот более 5,5 м)</t>
  </si>
  <si>
    <t>Кронштейн для секционных ворот с пружинодержателем 40 мм.</t>
  </si>
  <si>
    <t>Редуктор цепной ручной для приводов (при высоте ворот не более 5 м)</t>
  </si>
  <si>
    <t>Автоматика для автоматизации подъемно-поворотных гаражных ворот</t>
  </si>
  <si>
    <t>001E456</t>
  </si>
  <si>
    <t>002ZE5</t>
  </si>
  <si>
    <t>001E1024</t>
  </si>
  <si>
    <t>002ZL19NA</t>
  </si>
  <si>
    <t>Аксессуары для приводов подъемно-поворотных ворот</t>
  </si>
  <si>
    <t>001E881</t>
  </si>
  <si>
    <t>001E001</t>
  </si>
  <si>
    <t>001E781A</t>
  </si>
  <si>
    <t>001E782A</t>
  </si>
  <si>
    <t>001E785A</t>
  </si>
  <si>
    <t>001E787A</t>
  </si>
  <si>
    <t>Электрозамок</t>
  </si>
  <si>
    <t>Крепление привода к полотну ворот</t>
  </si>
  <si>
    <t>Принадлежности для передающей системы /необх. 2шт/. При установке двух приводов принадлежности не используются</t>
  </si>
  <si>
    <t>Труба передачи (3м).При ширине ворот &gt;3м необходимы две трубы передачи. При установке 2-х приводов не используется.</t>
  </si>
  <si>
    <t>Тяги телескопические /пара/.</t>
  </si>
  <si>
    <t>Удлинитель для тяги телескопической 001Е785А /необходимо 2шт/. Используется для ворот высотой более 2,4 м</t>
  </si>
  <si>
    <t>АВТОМАТИЧЕСКИЕ ШЛАГБАУМЫ</t>
  </si>
  <si>
    <t>Наклейки светоотражающие на стрелу / 24шт. /.</t>
  </si>
  <si>
    <t>Стрела прямоугольная алюминиевая 4,2 м.</t>
  </si>
  <si>
    <t>Накладки резиновые на стрелу 4м.</t>
  </si>
  <si>
    <t>Пружина балансировочная (зеленая) диам. 50 мм</t>
  </si>
  <si>
    <t>Стрела круглая алюминиевая 4 м. Функция "антиветер" / дюралайт</t>
  </si>
  <si>
    <t>Вставка дополнительная для стрелы 001G03750</t>
  </si>
  <si>
    <t>Пружина балансировочная (красная) диам. 55 мм</t>
  </si>
  <si>
    <t>Дюралайт на стрелу со светодиодами</t>
  </si>
  <si>
    <t>Наклейки светоотражающие узкие / 20шт. /</t>
  </si>
  <si>
    <t>Кабель для подключения дюралайта</t>
  </si>
  <si>
    <t>Стрела прямоугольная алюминиевая 6,85 м.</t>
  </si>
  <si>
    <t>Накладки резиновые на стрелу 6,5м.</t>
  </si>
  <si>
    <t>Опора для стрелы.</t>
  </si>
  <si>
    <t>Стрела круглая алюминиевая 6,85 м. Функция "антиветер"</t>
  </si>
  <si>
    <t>Опора стрелы</t>
  </si>
  <si>
    <t>Стрела круглая алюминиевая 6 м. Функция "антиветер" / дюралайт</t>
  </si>
  <si>
    <t xml:space="preserve">Вставка дополнительная </t>
  </si>
  <si>
    <t>Стрела круглая алюминиевая 6,85 м. Функция "антиветер"/ дюралайт</t>
  </si>
  <si>
    <t>Сигнальная лампа на тумбы шлагбаумов 001G4040Z, 001G2080Z</t>
  </si>
  <si>
    <t>Стрела круглая алюминиевая 2 м. Функция "антиветер"/ дюралайт</t>
  </si>
  <si>
    <t>Соединитель и доп.вставка для стрел</t>
  </si>
  <si>
    <t>Опора для стрелы</t>
  </si>
  <si>
    <t>Стрела круглая алюминиевая 4 м. Функция "антиветер"/ дюралайт</t>
  </si>
  <si>
    <t xml:space="preserve">Комплект противовесов (20 шт.) </t>
  </si>
  <si>
    <t>Стрела круглого сечения составная из 2 шт. Функция "антиветер"</t>
  </si>
  <si>
    <t>Наклейки светоотражающие на стрелу / 24шт. /</t>
  </si>
  <si>
    <t>001G2500</t>
  </si>
  <si>
    <t>001G0461</t>
  </si>
  <si>
    <t>001G4000</t>
  </si>
  <si>
    <t>001G3750</t>
  </si>
  <si>
    <t>001G04060</t>
  </si>
  <si>
    <t>001G03750</t>
  </si>
  <si>
    <t>001G03756</t>
  </si>
  <si>
    <t>001G06080</t>
  </si>
  <si>
    <t>001G028401/8</t>
  </si>
  <si>
    <t>001G02809</t>
  </si>
  <si>
    <t>001G028402</t>
  </si>
  <si>
    <t>001G6000</t>
  </si>
  <si>
    <t>001G0601</t>
  </si>
  <si>
    <t>001G0462</t>
  </si>
  <si>
    <t>001G6500</t>
  </si>
  <si>
    <t>001G06000</t>
  </si>
  <si>
    <t>001G06802</t>
  </si>
  <si>
    <t>001G028401/12</t>
  </si>
  <si>
    <t>001G06850</t>
  </si>
  <si>
    <t>001G028401/14</t>
  </si>
  <si>
    <t>001G4040Z</t>
  </si>
  <si>
    <t>001G02801</t>
  </si>
  <si>
    <t>001G2080Z</t>
  </si>
  <si>
    <t>001G04000</t>
  </si>
  <si>
    <t>001G02000</t>
  </si>
  <si>
    <t>001G06803</t>
  </si>
  <si>
    <t>001G02807</t>
  </si>
  <si>
    <t xml:space="preserve">001G028401/12 </t>
  </si>
  <si>
    <t xml:space="preserve">001G028401/16 </t>
  </si>
  <si>
    <t>001G12000K</t>
  </si>
  <si>
    <t>001G1325</t>
  </si>
  <si>
    <t>001G0121</t>
  </si>
  <si>
    <t>Автоматические скоростные шлагбаумы</t>
  </si>
  <si>
    <t>Стрела круглая алюминиевая 3 м. Функция "антиветер"</t>
  </si>
  <si>
    <t>Наклейки светоотражающие узкие.</t>
  </si>
  <si>
    <t>Крепление для стрелы 001G0402/3</t>
  </si>
  <si>
    <t>Пружина балансировочная (желтая) диам. 40 мм</t>
  </si>
  <si>
    <t>Стрела круглая алюминиевая 3 м. Функция "антиветер" / дюралайт</t>
  </si>
  <si>
    <t>Крепление для стрелы 001G03750/3</t>
  </si>
  <si>
    <t>Пружина балансировочная (зелёная) диам. 50 мм</t>
  </si>
  <si>
    <t>Аксессуары для шлагбаумов</t>
  </si>
  <si>
    <t>001G0463</t>
  </si>
  <si>
    <t>001G0460</t>
  </si>
  <si>
    <t>001G02802</t>
  </si>
  <si>
    <t>001G02808</t>
  </si>
  <si>
    <t>001G0465</t>
  </si>
  <si>
    <t>001G028011</t>
  </si>
  <si>
    <t>001G03000</t>
  </si>
  <si>
    <t>001G0467</t>
  </si>
  <si>
    <t>001G03755DX</t>
  </si>
  <si>
    <t>001G03755SX</t>
  </si>
  <si>
    <t>001G0405</t>
  </si>
  <si>
    <t>001G0605</t>
  </si>
  <si>
    <t>001G04601</t>
  </si>
  <si>
    <t>001G0468</t>
  </si>
  <si>
    <t>FMS-200</t>
  </si>
  <si>
    <t>Вставка дополнительная для стрелы 001G06000</t>
  </si>
  <si>
    <t>Опора шарнирная для стрелы 001G0401, 001G0402, 001G0601, 001G0602</t>
  </si>
  <si>
    <t>Лампы сигнальные на стрелу с платой управления для шлагбаумов 001G4000, 001G6000 / 6шт./</t>
  </si>
  <si>
    <t>Кронштейн для установки фотоэлемента DIR на тумбу шлагбаума 001G4040Z, 001G2080Z</t>
  </si>
  <si>
    <t>Опора шарнирная для стрелы 001G03750, 001G04000, 001G02000, 001G06000</t>
  </si>
  <si>
    <t>Шторка под стрелу шлагбаума (по 2 метра) для стрелы 001G0401, 001G0402, 001G0601, 001G0602</t>
  </si>
  <si>
    <t>Устройство защиты стрелы при столкновении с автомобилем для 001G2080Z</t>
  </si>
  <si>
    <t>Устройство защиты стрелы при столкновении с автомобилем для 001G3000DX\SX</t>
  </si>
  <si>
    <t>Шарнир для складной стрелы 001G0401, 001G0601</t>
  </si>
  <si>
    <t>Шарнир для складной стрелы 001G03750 правый</t>
  </si>
  <si>
    <t>Шарнир для складной стрелы 001G03750 левый</t>
  </si>
  <si>
    <t>Крепление для стрелы 001G0402</t>
  </si>
  <si>
    <t>Крепление для стрелы 001G0602</t>
  </si>
  <si>
    <t>Адаптер для крепления KIARO S к шлагбауму 001G4000, 001G6000</t>
  </si>
  <si>
    <t>Кронштейн крепления для установки фотоэлементов DOC на тумбу шлагбаума 001G4000, 001G6000</t>
  </si>
  <si>
    <t>Обогреватель для шлагбаумов</t>
  </si>
  <si>
    <t>АВТОМАТИЧЕСКИЕ ЦЕПИ</t>
  </si>
  <si>
    <t>Цепь с толщиной звена 9 мм / 7,5 метров /</t>
  </si>
  <si>
    <t>001CAT-X</t>
  </si>
  <si>
    <t>001CAT-I</t>
  </si>
  <si>
    <t>001CAT-5</t>
  </si>
  <si>
    <t>001CAT-X24</t>
  </si>
  <si>
    <t>Аксессуары для автоматических цепей</t>
  </si>
  <si>
    <t>001CAT-15</t>
  </si>
  <si>
    <t>001CAR-2</t>
  </si>
  <si>
    <t>001CAR-4</t>
  </si>
  <si>
    <t>Цепь с толщиной звена 5 мм / 15,5 метров /</t>
  </si>
  <si>
    <t>Желоб накладной для цепи / 2 метра /.</t>
  </si>
  <si>
    <t>Желоб для цепи, встраиваемый в дорожное покрытие / 2 метра /.</t>
  </si>
  <si>
    <t>Барьер малый</t>
  </si>
  <si>
    <t>Плата расширения</t>
  </si>
  <si>
    <t>001UNIP</t>
  </si>
  <si>
    <t>001ARK1</t>
  </si>
  <si>
    <t>002ZL22</t>
  </si>
  <si>
    <t>002LM22</t>
  </si>
  <si>
    <t>Аксессуары для парковочных систем</t>
  </si>
  <si>
    <t>001ARK2</t>
  </si>
  <si>
    <t>Барьер большой к UNIP (вместо ARK1)</t>
  </si>
  <si>
    <t>001TOP-862EV</t>
  </si>
  <si>
    <t>001TCH-4024</t>
  </si>
  <si>
    <t>001TCH-4048</t>
  </si>
  <si>
    <t>001AT02EV</t>
  </si>
  <si>
    <t>001AT04EV</t>
  </si>
  <si>
    <t>001AF43RU</t>
  </si>
  <si>
    <t>001AF43SR</t>
  </si>
  <si>
    <t>001AF868</t>
  </si>
  <si>
    <t>001AF43TW</t>
  </si>
  <si>
    <t>001RE432RC</t>
  </si>
  <si>
    <t>001RBE4N</t>
  </si>
  <si>
    <t>001DD-1TA433</t>
  </si>
  <si>
    <t>001TOP-A433N</t>
  </si>
  <si>
    <t>001TOP-A862N</t>
  </si>
  <si>
    <t>001TOP-A40</t>
  </si>
  <si>
    <t>Брелок-передатчик 2-х канальный Частота 868,35 МГц</t>
  </si>
  <si>
    <t>Брелок-передатчик 4-х канальный. Частота 40 Мгц</t>
  </si>
  <si>
    <t>Брелок-передатчик 8-х канальный. Частота 40 Мгц</t>
  </si>
  <si>
    <t>Радиоприемник встраиваемый Частота 868,35 МГц для 001TOP-862NA, 001TOP-864NA</t>
  </si>
  <si>
    <t>Плата декодера радиоканала 4-х канальная в корпусе</t>
  </si>
  <si>
    <t>Антенна Частота 433,92 МГц. Новый дизайн</t>
  </si>
  <si>
    <t>Антенна Частота 433,92 МГц</t>
  </si>
  <si>
    <t>Антенна Частота 868,35 Мгц для 001AF868</t>
  </si>
  <si>
    <t>Антенна Частота 40 Мгц для 001AF40</t>
  </si>
  <si>
    <t>Устройства безопасности</t>
  </si>
  <si>
    <t>001DIR10</t>
  </si>
  <si>
    <t>001DIR20</t>
  </si>
  <si>
    <t>001DIR30</t>
  </si>
  <si>
    <t>001DELTA-I</t>
  </si>
  <si>
    <t>001DELTA-E</t>
  </si>
  <si>
    <t>001DBC01</t>
  </si>
  <si>
    <t>001DBC03</t>
  </si>
  <si>
    <t>001DBC04</t>
  </si>
  <si>
    <t>001DIR-S</t>
  </si>
  <si>
    <t>001DIRZ</t>
  </si>
  <si>
    <t>001DIR-LN</t>
  </si>
  <si>
    <t>001DIR-PN</t>
  </si>
  <si>
    <t>001DOC-LN</t>
  </si>
  <si>
    <t>001DB-LN</t>
  </si>
  <si>
    <t>001DB-CN</t>
  </si>
  <si>
    <t>001DF25</t>
  </si>
  <si>
    <t>001DFI</t>
  </si>
  <si>
    <t>001DD-1KA</t>
  </si>
  <si>
    <t>001DD-1KB</t>
  </si>
  <si>
    <t>001KLED</t>
  </si>
  <si>
    <t>001KLED24</t>
  </si>
  <si>
    <t>001KIAROS</t>
  </si>
  <si>
    <t>PSSRV1</t>
  </si>
  <si>
    <t>C0000710.2</t>
  </si>
  <si>
    <t>C0000704.1</t>
  </si>
  <si>
    <t>C0000705.1</t>
  </si>
  <si>
    <t>Фотоэлементы  / передатчик, приемник / накладные, дальность 10 м</t>
  </si>
  <si>
    <t>Фотоэлементы  / передатчик, приемник / накладные, дальность 20 м</t>
  </si>
  <si>
    <t>Фотоэлементы  / передатчик, приемник / накладные, дальность 30 м</t>
  </si>
  <si>
    <t>Фотоэлементы  / передатчик, приемник / встраиваемые,  дальность 20 м</t>
  </si>
  <si>
    <t>Фотоэлементы беспроводные /передатчик (беспроводной), приемник (проводной), дальность 10 м</t>
  </si>
  <si>
    <t>Фотоэлемент беспроводной /боковой приемник, фронтальный передатчик/дальность 10 м</t>
  </si>
  <si>
    <t>Фотоэлемент беспроводной /фронтальный приемник, боковой передатчик/дальность 10 м</t>
  </si>
  <si>
    <t xml:space="preserve">Переходник для встроенной установки DIR                                                                                     </t>
  </si>
  <si>
    <t>Защита противоударная для DIR10</t>
  </si>
  <si>
    <t>Стойка 0,5 м /для фотоэлемента DOC и DELTA /</t>
  </si>
  <si>
    <t xml:space="preserve">Стойка 0,5 м (для фотоэлемента DB) </t>
  </si>
  <si>
    <t xml:space="preserve">Стойка 0,5 м ПВХ (для фотоэлемента DB) </t>
  </si>
  <si>
    <t>Резиновый чувствительный профиль безопасности с механическим контактом L - 1,5 м</t>
  </si>
  <si>
    <t>Резиновый чувствительный профиль безопасности с механическим контактом L - 1,7 м</t>
  </si>
  <si>
    <t>Резиновый чувствительный профиль безопасности с механическим контактом L - 2,0 м</t>
  </si>
  <si>
    <t>Резиновый чувствительный профиль безопасности с механическим контактом L - 2,5 м</t>
  </si>
  <si>
    <t>Сигнальная лампа универсальная 230/24 В,светодиодное освещение янтарного цвета. Новый дизайн</t>
  </si>
  <si>
    <t>Сигнальная лампа универсальная 230/24 В,светодиодное освещение синего цвета. Новый дизайн</t>
  </si>
  <si>
    <t>Лампа сигнальная светодиодная 230 В</t>
  </si>
  <si>
    <t>Лампа сигнальная светодиодная 24 В</t>
  </si>
  <si>
    <t>Кронштейн для настенного крепления KIARO</t>
  </si>
  <si>
    <t>Светофор ламповый, 230 В.</t>
  </si>
  <si>
    <t>Устройства управления</t>
  </si>
  <si>
    <t>001SET-J</t>
  </si>
  <si>
    <t>001SET-K</t>
  </si>
  <si>
    <t>001CSSN</t>
  </si>
  <si>
    <t>001S0001</t>
  </si>
  <si>
    <t>001S0002</t>
  </si>
  <si>
    <t>001S5000</t>
  </si>
  <si>
    <t>001S6000</t>
  </si>
  <si>
    <t>001S7000</t>
  </si>
  <si>
    <t>001S9000</t>
  </si>
  <si>
    <t>001TSP01</t>
  </si>
  <si>
    <t>009TAG</t>
  </si>
  <si>
    <t>009SMA</t>
  </si>
  <si>
    <t>009SMA2</t>
  </si>
  <si>
    <t>001YE0032</t>
  </si>
  <si>
    <t>001YE0043</t>
  </si>
  <si>
    <t>Ключ-выключатель с защитой цилиндра, накладной</t>
  </si>
  <si>
    <t>Ключ-выключатель с защитой цилиндра, встраиваемый</t>
  </si>
  <si>
    <t>Стойка 1 метр для клавиатуры, ключа-выключателя, считывателя.</t>
  </si>
  <si>
    <t>Блок электроники одноканальный для клавиатуры S 5000 / S 6000 / S7000</t>
  </si>
  <si>
    <t>Блок электроники двухканальный  для клавиатуры S 5000 / S 6000 / S7000</t>
  </si>
  <si>
    <t>Клавиатура кодовая 9-кнопочная / накладная с ключом и подсветкой (16 777 216 кодовых комбинаций)</t>
  </si>
  <si>
    <t>Клавиатура кодовая 7-кнопочная / встраиваемая</t>
  </si>
  <si>
    <t>Клавиатура кодовая 7-кнопочная / накладная</t>
  </si>
  <si>
    <t>Клавиатура кодовая радиоканальная</t>
  </si>
  <si>
    <t>Считыватель PROXIMITY</t>
  </si>
  <si>
    <t>Капсула-транспондер для TSP01</t>
  </si>
  <si>
    <t>Датчик магнитный одноканальный для обнаружения транспортных средств</t>
  </si>
  <si>
    <t>Датчик магнитный 2-х канальный  для обнаружения транспортных средств</t>
  </si>
  <si>
    <t>Выключатель без фиксации, белый</t>
  </si>
  <si>
    <t>Корпус для одного выключателя 001YE0032</t>
  </si>
  <si>
    <t>Аварийное питание и аккумуляторы</t>
  </si>
  <si>
    <t>002BN1</t>
  </si>
  <si>
    <t>002LB18</t>
  </si>
  <si>
    <t>002LB38</t>
  </si>
  <si>
    <t>001G03751</t>
  </si>
  <si>
    <t>001G02805</t>
  </si>
  <si>
    <t>002LB22</t>
  </si>
  <si>
    <t>002LBD2</t>
  </si>
  <si>
    <t>002LB54</t>
  </si>
  <si>
    <t>002LB90</t>
  </si>
  <si>
    <t>002LB180</t>
  </si>
  <si>
    <t>Плата аварийного питания для CBXE 24V (используется аккумулятор  12 В, 1,2 Ач в кол-ве 2шт)</t>
  </si>
  <si>
    <t>Блок аварийного питания для F1024, FROG24, EMEGA1024 (используется аккумулятор  12 В, 7 Ач в кол-ве 3шт)</t>
  </si>
  <si>
    <t>Плата аварийного питания для CAT-X24 и шлагбаумов (кроме GARD2500) (используется аккумулятор 12 В, 7 Ач в кол-ве 3шт)</t>
  </si>
  <si>
    <t>Держатель для аккумуляторов платы аварийного питания 002LB38 к шлагбауму 001G4040Z</t>
  </si>
  <si>
    <t>Держатель для аккумуляторов платы аварийного питания 002LB38 к шлагбауму 001G2080Z</t>
  </si>
  <si>
    <t>Плата аварийного питания для  UNIPARK (используется аккумулятор 12 В, 1,2 Ач в кол-ве 3шт)</t>
  </si>
  <si>
    <t>Плата аварийного питания для  BX246 (используется аккумулятор 12 В, 1,2 Ач в кол-ве 2шт)</t>
  </si>
  <si>
    <t>Плата аварийного питания для F500 (используется аккумулятор 12 В, 1,2 Ач в кол-ве 2шт)</t>
  </si>
  <si>
    <t>Плата аварийного питания для AMICO, BX243 (используется аккумулятор 12 В, 1,2 Ач в кол-ве 2шт)</t>
  </si>
  <si>
    <t>Плата аварийного питания для серии ATI, АХО, FAST 24B (используется аккумулятор 12 В, 1,2 Ач в кол-ве 2шт)</t>
  </si>
  <si>
    <t>Автоматика Marantec</t>
  </si>
  <si>
    <t>Автоматика Comunello</t>
  </si>
  <si>
    <t>Автоматика An-Motors</t>
  </si>
  <si>
    <t>Автоматика Came</t>
  </si>
  <si>
    <t>ОГЛАВЛЕНИЕ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</si>
  <si>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</si>
  <si>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</si>
  <si>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</si>
  <si>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</si>
  <si>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</si>
  <si>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</si>
  <si>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</si>
  <si>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</si>
  <si>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</si>
  <si>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</si>
  <si>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</si>
  <si>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</si>
  <si>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</si>
  <si>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</si>
  <si>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</si>
  <si>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LT500</t>
  </si>
  <si>
    <t>LT600</t>
  </si>
  <si>
    <t>LTS</t>
  </si>
  <si>
    <t>Тумба шлагбаума  со встроенным блоком управления и радиоприемником;
Монтажный комплект (основание монтажное, анкерные крюки). До 5м. 24В, крутящий момент 300Нм, интенсивность 80%</t>
  </si>
  <si>
    <t>Рейка шлагбаумная 4м</t>
  </si>
  <si>
    <t>Рейка шлагбаумная 5м</t>
  </si>
  <si>
    <t>Рейка шлагбаумная 6м</t>
  </si>
  <si>
    <t>Наклейка светоотражающая "COMUNELLO" (24шт.)</t>
  </si>
  <si>
    <t>Тумба шлагбаума  со встроенным блоком управления и радиоприемником; до 6м. 24В, крутящий момент 300Нм, интенсивность 80%
Монтажный комплект (основание монтажное, анкерные крюки).</t>
  </si>
  <si>
    <t>Комплект шлагбаума ASB6000 (с круглой стрелой 6,25 метра)</t>
  </si>
  <si>
    <t>Комплект шлагбаума 230В, крутящий момент 200Н/м, максимальное время закрытия/открытия (90°) - 6 сек, 70%. Состав:
Тумба шлагбаума ASB6000;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Опора WA11C.</t>
  </si>
  <si>
    <t>ROA8</t>
  </si>
  <si>
    <t>Оцинкованная зубчатая рейка  (1 шт = 1 м)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</si>
  <si>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</si>
  <si>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оптосенсоров/ Состав: 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</t>
  </si>
  <si>
    <t>Считыватели</t>
  </si>
  <si>
    <t>руб.</t>
  </si>
  <si>
    <t>Валюта</t>
  </si>
  <si>
    <t>PERCo-SC-820</t>
  </si>
  <si>
    <t>PERCo-BP1</t>
  </si>
  <si>
    <t>PERCo-LB72.1</t>
  </si>
  <si>
    <t>PERCo-LB72.2</t>
  </si>
  <si>
    <t>PERCo-LB85.1</t>
  </si>
  <si>
    <t>PERCo-LBP85.1</t>
  </si>
  <si>
    <t>PERCo-LBP85.2</t>
  </si>
  <si>
    <t>PERCo-LC72.3</t>
  </si>
  <si>
    <t>PERCo-AC02 1-01</t>
  </si>
  <si>
    <t>PERCo-AC02 1-02</t>
  </si>
  <si>
    <t>PERCo-AI01</t>
  </si>
  <si>
    <t>Контроллеры</t>
  </si>
  <si>
    <t>PERCo-CL201.1</t>
  </si>
  <si>
    <t>PERCo-CT/L04</t>
  </si>
  <si>
    <t>Программное обеспечение</t>
  </si>
  <si>
    <t>PERCo-IR03.1B</t>
  </si>
  <si>
    <t>PERCo-IR04</t>
  </si>
  <si>
    <t>PERCo-IR05.2</t>
  </si>
  <si>
    <t>PERCo-IR07</t>
  </si>
  <si>
    <t>PERCo-IR08</t>
  </si>
  <si>
    <t>PERCo-AGG-650</t>
  </si>
  <si>
    <t>PERCo-AGG-900</t>
  </si>
  <si>
    <t>PERCo-BH03</t>
  </si>
  <si>
    <t>Калитки</t>
  </si>
  <si>
    <t>PERCo-AG-650</t>
  </si>
  <si>
    <t>PERCo-AG-900</t>
  </si>
  <si>
    <t>PERCo-ASG-650</t>
  </si>
  <si>
    <t>PERCo-WMD-06</t>
  </si>
  <si>
    <t>Картоприемники</t>
  </si>
  <si>
    <t>PERCo-IC02.1</t>
  </si>
  <si>
    <t>Ограждения</t>
  </si>
  <si>
    <t>PERCo-BH02 0-02</t>
  </si>
  <si>
    <t>PERCo-BH02 0-04</t>
  </si>
  <si>
    <t>PERCo-BH02 2-01</t>
  </si>
  <si>
    <t>PERCo-BH02 2-14</t>
  </si>
  <si>
    <t>PERCo-BH02 2-15</t>
  </si>
  <si>
    <t>PERCo-AA-01</t>
  </si>
  <si>
    <t>PERCo-AA-04</t>
  </si>
  <si>
    <t>PERCo-AS-01</t>
  </si>
  <si>
    <t>PERCo-AS-04</t>
  </si>
  <si>
    <t>PERCo-AS-05</t>
  </si>
  <si>
    <t>PERCo-TTR-04.1E</t>
  </si>
  <si>
    <t>PERCo-TTR-04.1G</t>
  </si>
  <si>
    <t>PERCo-TTR-04.1R</t>
  </si>
  <si>
    <t>PERCo-TTR-04CW</t>
  </si>
  <si>
    <t>PERCo-TTR-07.1G</t>
  </si>
  <si>
    <t>PERCo-TTR-08A</t>
  </si>
  <si>
    <t>Электронные проходные</t>
  </si>
  <si>
    <t>PERCo-KT02.3</t>
  </si>
  <si>
    <t>PERCo-KTC01.4</t>
  </si>
  <si>
    <t>PERCo-IR10</t>
  </si>
  <si>
    <t>Замки электромеханические</t>
  </si>
  <si>
    <t>Шлагбаумы, автоматика для ворот</t>
  </si>
  <si>
    <t>Турникеты, ограждения, аксессуары</t>
  </si>
  <si>
    <t>Perco</t>
  </si>
  <si>
    <t>Электронные проходные с активированным программным обеспечением</t>
  </si>
  <si>
    <t>Система контроля доступа PERCo-Web</t>
  </si>
  <si>
    <t>Система безопасности PERCo-S-20</t>
  </si>
  <si>
    <t>Система для школ PERCo-S-20 "ШКОЛА"</t>
  </si>
  <si>
    <t>Оборудование для систем PERCo</t>
  </si>
  <si>
    <t>Турникеты "Скоростной проход" серии PERCo-ST</t>
  </si>
  <si>
    <t>Турникеты-триподы</t>
  </si>
  <si>
    <t>Тумбовые турникеты серии PERCo-TTD-08</t>
  </si>
  <si>
    <t>Тумбовые турникеты серии PERCo-TB</t>
  </si>
  <si>
    <t>Тумбовые турникеты серии PERCo-TTD-03</t>
  </si>
  <si>
    <t>Полуростовые роторные турникеты</t>
  </si>
  <si>
    <t>Полноростовые исполнительные устройства серии PERCo-RTD-15</t>
  </si>
  <si>
    <t>Полноростовые исполнительные устройства серии PERCo-RTD-16</t>
  </si>
  <si>
    <t>Калитки уличные</t>
  </si>
  <si>
    <t>Система контроля доступа для банкоматов PERCo-S-800</t>
  </si>
  <si>
    <t>Считыватели формата Wiegand. Карты доступа. Принтеры для карт доступа</t>
  </si>
  <si>
    <t>Дополнительное оборудование</t>
  </si>
  <si>
    <t>ЭЛЕКТРОННЫЕ ПРОХОДНЫЕ С ПРОГРАММНЫМ ОБЕСПЕЧЕНИЕМ</t>
  </si>
  <si>
    <t>Модель</t>
  </si>
  <si>
    <t>Комплект поставки</t>
  </si>
  <si>
    <t>Модель планок</t>
  </si>
  <si>
    <t>Цена, евро</t>
  </si>
  <si>
    <t>PERCo-KT02.3 с 
активированным ПО  PERCo-SP13</t>
  </si>
  <si>
    <t>Электронная проходная для карт формата EMM/HID в комплекте с активированным ПО "Контроль доступа + ОПС + Дисциплина + УРВ"</t>
  </si>
  <si>
    <t>Стойка турникета cо встро-енными контроллером турникета и двумя считыва-телями; пульт управления с кабелем; преграждающие планки; комплект ПО PERCo-SP13 с кодами активации</t>
  </si>
  <si>
    <t>Стандартные преграждающие планки</t>
  </si>
  <si>
    <t>Преграждающие планки Антипаника</t>
  </si>
  <si>
    <t>PERCo-KT02.3 с 
активированным ПО  PERCo-SS01</t>
  </si>
  <si>
    <t xml:space="preserve">Электронная проходная для карт формата EMM/HID  в комплекте с активированным ПО "Школа" Базовое </t>
  </si>
  <si>
    <t>PERCo-KT02 в комплекте с активированным ПО
со стандартными планками</t>
  </si>
  <si>
    <t>PERCo-KT02.7 с 
активированным ПО PERCo-SP13</t>
  </si>
  <si>
    <t>Электронная проходная для карт формата Mifare стандарта ISO 14443 в комплекте с активированным ПО "Контроль доступа + ОПС + Дисциплина + УРВ"</t>
  </si>
  <si>
    <t>PERCo-KT02.7 с 
активированным ПО  PERCo-SS01</t>
  </si>
  <si>
    <t xml:space="preserve">Электронная проходная для карт формата Mifare стандарта ISO 14443 в комплекте с активированным ПО "Школа" Базовое </t>
  </si>
  <si>
    <t>ПРИМЕЧАНИЯ:
1. Выбор карт доступа и брелоков – в разделе "Считыватели и карты доступа".
2. Выбор картоприемника – в разделе "Картоприемники".
3. Из-за возможности выбора различных планок (стандартных или Антипаника) в счете на электронные проходные PERCo-KT02 с активированным ПО указывается 2 позиции: цена электронной проходной в комплекте с ПО и цена преграждающих планок:</t>
  </si>
  <si>
    <t>Три стандартные планки</t>
  </si>
  <si>
    <t>Три планки Антипаника</t>
  </si>
  <si>
    <t>ВАРИАНТЫ  ИСПОЛНЕНИЯ ПРЕГРАЖДАЮЩИХ ПЛАНОК (на вариант исполнения указывает вторая буква в названии модели планок):
S —  стандартные преграждающие планки, нержавеющая сталь
А — преграждающие планки Антипаника, нержавеющая сталь</t>
  </si>
  <si>
    <t>ЭЛЕКТРОННЫЕ ПРОХОДНЫЕ</t>
  </si>
  <si>
    <t>ЭЛЕКТРОННЫЕ ПРОХОДНЫЕ PERCo-KT02</t>
  </si>
  <si>
    <t>Электронная проходная для карт формата EMM/HID</t>
  </si>
  <si>
    <t>Стойка турникета cо встроенными контроллером турникета и двумя считывателями; пульт управления с кабелем; преграждающие планки</t>
  </si>
  <si>
    <t>Электронная проходная для карт формата Mifare стандарта ISO 14443
Исполнение: стойка – сталь, покрытие «муар», темно-серый цвет с эффектом слюды</t>
  </si>
  <si>
    <t>PERCo-KT02
в комплекте со стандартными планками</t>
  </si>
  <si>
    <t>ПРИМЕЧАНИЯ:
1. В комплект поставки Электронных проходных PERCo-KT02.3 и PERCo-KT02.7 входит Локальное программное обеспечение PERCo-SL01
2. Выбор карт доступа и брелоков – в разделе "Считыватели и карты доступа".
3. Выбор картоприемника – в разделе "Картоприемники".
4. Из-за возможности выбора различных планок (стандартных или Антипаника) в счете на электронные проходные PERCo-KT02.3 и PERCo-KT02.7 указывается 2 позиции: цена электронной проходной и цена преграждающих планок:</t>
  </si>
  <si>
    <t>ЭЛЕКТРОННЫЕ ПРОХОДНЫЕ PERCo-KT08</t>
  </si>
  <si>
    <t>PERCo-KT08.3A</t>
  </si>
  <si>
    <t>Электронная проходная с автоматическими преграждающими планками Антипаника для карт формата EMM/HID</t>
  </si>
  <si>
    <t>Автоматические преграждающие планки Антипаника</t>
  </si>
  <si>
    <t>ПРИМЕЧАНИЯ:
1. В комплект поставки Электронных проходных PERCo-KT08.3A входит Локальное программное обеспечение PERCo-SL01
2. Выбор карт доступа и брелоков – в разделе "Считыватели и карты доступа".
3. Выбор картоприемника – в разделе "Картоприемники".
4. Преграждающие планки у Электронной проходной PERCo-KT08.3A изготовлены из нержавеющей стали.</t>
  </si>
  <si>
    <t>ЭЛЕКТРОННЫЕ ПРОХОДНЫЕ PERCo-KT05</t>
  </si>
  <si>
    <t>PERCo-KT05.4</t>
  </si>
  <si>
    <t>PERCo-KT05.4A</t>
  </si>
  <si>
    <t>PERCo-KT05.4 и PERCo-KT05.7
в комплекте со стандартными планками</t>
  </si>
  <si>
    <t>Электронная проходная для карт формата Mifare</t>
  </si>
  <si>
    <t>Электронная проходная с автоматическими преграждающими планками Антипаника для карт формата Mifare</t>
  </si>
  <si>
    <t>ПРИМЕЧАНИЯ:
1. В комплект поставки Электронных проходных PERCo-KT05.4, PERCo-KT05.4A, PERCo-KT05.7 и PERCo-KT05.7A входит Локальное программное обеспечение PERCo-SL01
2. Выбор карт доступа и брелоков – в разделе "Считыватели и карты доступа".
3. Из-за возможности выбора различных планок (стандартных или Антипаника) в счете на электронные проходные PERCo-KT05.4 и PERCo-KT05.7 указывается 2 позиции: цена электронной проходной и цена преграждающих планок:</t>
  </si>
  <si>
    <t>ЭЛЕКТРОННЫЕ ПРОХОДНЫЕ С КАРТОПРИЕМНИКОМ</t>
  </si>
  <si>
    <t>Электронная проходная со встроенным картоприемником для карт формата EMM/HID</t>
  </si>
  <si>
    <t>Стойка турникета cо встроенными картоприемником, контроллером турникета и двумя считывателями; пульт управления с кабелем; преграждающие планки</t>
  </si>
  <si>
    <t>PERCo-KTC01.4A</t>
  </si>
  <si>
    <t>Электронная проходная с автоматическими преграждающими планками Антипаника и встроенным картоприемником для карт формата EMM/HID</t>
  </si>
  <si>
    <t>PERCo-KTС01.4 и PERCo-KTС01.7
в комплекте со стандартными планками</t>
  </si>
  <si>
    <t>Электронная проходная со встроенным картоприемником для карт формата Mifare</t>
  </si>
  <si>
    <t>Электронная проходная с автоматическими преграждающими планками Антипаника и встроенным картоприемником для карт формата Mifare</t>
  </si>
  <si>
    <t>ПРИМЕЧАНИЯ:
1. В комплект поставки Электронных проходных PERCo-KTC01.4, PERCo-KTC01.4A, PERCo-KTC01.7 и PERCo-KTC01.7A не входит программное обеспечение. Выбор программного обеспечения – в разделе "Система безопасности PERCo-S-20".
2. Выбор карт доступа и брелоков – в разделе "Считыватели и карты доступа".
3. Из-за возможности выбора различных планок (стандартных или Антипаника) в счете на электронные проходные PERCo-KTC01.4 и PERCo-KTC01.7 указывается 2 позиции: цена электронной проходной и цена преграждающих планок:</t>
  </si>
  <si>
    <r>
      <rPr>
        <b/>
        <sz val="15"/>
        <color indexed="10"/>
        <rFont val="PragmaticaLightCTT"/>
        <charset val="204"/>
      </rPr>
      <t>NEW</t>
    </r>
    <r>
      <rPr>
        <sz val="15"/>
        <color indexed="9"/>
        <rFont val="PragmaticaLightCTT"/>
        <charset val="204"/>
      </rPr>
      <t xml:space="preserve"> СИСТЕМА КОНТРОЛЯ ДОСТУПА PERCo-Web</t>
    </r>
  </si>
  <si>
    <t>Программное обеспечание</t>
  </si>
  <si>
    <t>Цена указана за НЕОГРАНИЧЕННОЕ количество рабочих мест</t>
  </si>
  <si>
    <t>PERCo-WB</t>
  </si>
  <si>
    <r>
      <t xml:space="preserve">Базовый пакет 
</t>
    </r>
    <r>
      <rPr>
        <i/>
        <sz val="9"/>
        <color indexed="62"/>
        <rFont val="Calibri"/>
        <family val="2"/>
        <charset val="204"/>
      </rPr>
      <t>ограничение до 100 карт</t>
    </r>
    <r>
      <rPr>
        <sz val="9"/>
        <color indexed="62"/>
        <rFont val="Calibri"/>
        <family val="2"/>
        <charset val="204"/>
      </rPr>
      <t xml:space="preserve">
(Контроль доступа сотрудников + Сменные графики доступа + Заказ пропусков + Дизайнер пропусков +  Отчеты по доступу сотрудников)</t>
    </r>
  </si>
  <si>
    <t>бесплатно</t>
  </si>
  <si>
    <t>PERCo-WS</t>
  </si>
  <si>
    <t xml:space="preserve">Стандартный пакет
(Базовый пакет + Контроль доступа посетителей + Сменные графики доступа + Заказ пропусков + Дизайнер пропусков + Мнемосхемы и мониторинг + 
Отчеты по доступу сотрудников и посетителей)
</t>
  </si>
  <si>
    <t>DVD</t>
  </si>
  <si>
    <t>Дополнительные модули ПО</t>
  </si>
  <si>
    <t>PERCo-WM-01</t>
  </si>
  <si>
    <t>Модуль "Учет рабочего времени"
(Отчеты по дисциплине + табели Т13, Т14)</t>
  </si>
  <si>
    <t>PERCo-WM-02</t>
  </si>
  <si>
    <t>Модуль "Верификация"
(Верификация, журнал верификации)</t>
  </si>
  <si>
    <t>ПРИМЕЧАНИЕ:
1. Выбор контроллеров и считывателей производится в разделе "Оборудование для систем PERCo" настоящего прайс-листа (кроме контроллера ОПС PERCo-PU01).
2. Выбор исполнительного устройства производится в разделах "Электронная проходная", "Замки", "Турникеты-триподы", "Тумбовые_турникеты PERCo-TB", "Тумбовые_турникеты", "Роторные турникеты" и "Калитки" настоящего прайс-листа. Выбор карт доступа и брелоков формата EMM – в разделе "Считыватели и карты доступа".
3. Выбор карт доступа и брелоков формата EMM – в разделе "Считыватели и карты доступа".</t>
  </si>
  <si>
    <t>СИСТЕМА БЕЗОПАСНОСТИ PERCo-S-20</t>
  </si>
  <si>
    <t>Локальное ПО</t>
  </si>
  <si>
    <t>Цена указана за одно рабочее место.</t>
  </si>
  <si>
    <t>PERCo-SL01</t>
  </si>
  <si>
    <t>PERCo-SL02</t>
  </si>
  <si>
    <t>Локальное ПО с верификацией</t>
  </si>
  <si>
    <t>Сетевое ПО</t>
  </si>
  <si>
    <t>PERCo-SN01</t>
  </si>
  <si>
    <t>Базовое ПО</t>
  </si>
  <si>
    <t>Дополнительные сетевые модули ПО</t>
  </si>
  <si>
    <t>Цена на дополнительные сетевые модули указана за 3 РАБОЧИХ МЕСТА (кроме модуля «Центральный пост» — цена модуля указана за 2 рабочих места).</t>
  </si>
  <si>
    <t>PERCo-SM01</t>
  </si>
  <si>
    <t>Модуль "Администратор"</t>
  </si>
  <si>
    <t>PERCo-SM02</t>
  </si>
  <si>
    <t>Модуль "Персонал"</t>
  </si>
  <si>
    <t>PERCo-SM03</t>
  </si>
  <si>
    <t>Модуль "Бюро пропусков"</t>
  </si>
  <si>
    <t>PERCo-SM04</t>
  </si>
  <si>
    <t>Модуль "Управление доступом"</t>
  </si>
  <si>
    <t>PERCo-SM05</t>
  </si>
  <si>
    <t>Модуль "Дисциплинарные отчеты"</t>
  </si>
  <si>
    <t>PERCo-SM07</t>
  </si>
  <si>
    <t>Модуль "Учет рабочего времени"</t>
  </si>
  <si>
    <t>PERCo-SM08</t>
  </si>
  <si>
    <t>Модуль "Мониторинг"</t>
  </si>
  <si>
    <t>PERCo-SM09</t>
  </si>
  <si>
    <t>Модуль "Верификация"</t>
  </si>
  <si>
    <t>PERCo-SM10</t>
  </si>
  <si>
    <t>Модуль "Прием посетителей"</t>
  </si>
  <si>
    <t>PERCo-SM12</t>
  </si>
  <si>
    <t>Модуль "Видеонаблюдение"</t>
  </si>
  <si>
    <t>PERCo-SM13</t>
  </si>
  <si>
    <t>Модуль "Центральный пост"</t>
  </si>
  <si>
    <t>PERCo-SM14</t>
  </si>
  <si>
    <t>Модуль "Дизайнер пропусков"</t>
  </si>
  <si>
    <t>PERCo-SM15</t>
  </si>
  <si>
    <t>Модуль "Прозрачное здание"</t>
  </si>
  <si>
    <t>PERCo-SM16</t>
  </si>
  <si>
    <t>Модуль "Кафе"</t>
  </si>
  <si>
    <t>PERCo-SM17</t>
  </si>
  <si>
    <t>Модуль "Автотранспортная проходная"</t>
  </si>
  <si>
    <t>PERCo-SM18</t>
  </si>
  <si>
    <t>Модуль "Интеграция с ИСО "Орион"</t>
  </si>
  <si>
    <t>Дополнительные модули интеграции</t>
  </si>
  <si>
    <t>Модуль распознавания и извлечения данных из документов</t>
  </si>
  <si>
    <t>DVD, ключ защиты ПО</t>
  </si>
  <si>
    <t>Комплекты программного обеспечения</t>
  </si>
  <si>
    <t>Комплекты ПО сформированы в соответствии с наиболее часто встречающимися вариантами применения PERCo-S-20.
Каждый модуль, входящий в любой комплект ПО, может быть установлен на 3 РАБОЧИХ МЕСТА (кроме модуля «Центральный пост, который может быть установлен на 2 рабочих места).</t>
  </si>
  <si>
    <t>PERCo-SP09</t>
  </si>
  <si>
    <r>
      <t xml:space="preserve">Комплект программного обеспечения  «Дисциплина + УРВ» (Базовое ПО,  "Дисциплинарные отчеты", “УРВ")
</t>
    </r>
    <r>
      <rPr>
        <i/>
        <sz val="8"/>
        <color indexed="62"/>
        <rFont val="Calibri"/>
        <family val="2"/>
        <charset val="204"/>
      </rPr>
      <t>Минимально необходимый комплект для работы терминала LICON</t>
    </r>
  </si>
  <si>
    <t>PERCo-SP10</t>
  </si>
  <si>
    <t>Комплект программного обеспечения «Контроль доступа + ОПС»
(Базовое ПО,  "Бюро пропусков", “Управление доступом», «Персонал», «Мониторинг»)</t>
  </si>
  <si>
    <t>PERCo-SP11</t>
  </si>
  <si>
    <t>Комплект программного обеспечения      «Контроль доступа + ОПС + Фотоверификация»
(Базовое ПО, "Бюро пропусков", “Управление доступом», «Персонал», «Мониторинг», «Верификация»)</t>
  </si>
  <si>
    <t>PERCo-SP12</t>
  </si>
  <si>
    <t>Комплект программного обеспечения      «Контроль доступа + ОПС + Дисциплина»
(Базовое ПО, "Бюро пропусков", “Управление доступом», «Персонал», «Мониторинг», «Дисциплинарные отчеты»)</t>
  </si>
  <si>
    <t>PERCo-SP13</t>
  </si>
  <si>
    <t>Комплект программного обеспечения      «Контроль доступа + ОПС + Дисциплина + УРВ»
(Базовое ПО, "Бюро пропусков", “Управление доступом», «Персонал», «Мониторинг», «Дисциплинарные отчеты», «УРВ»)</t>
  </si>
  <si>
    <t>PERCo-SP14</t>
  </si>
  <si>
    <t>Комплект программного обеспечения «Усиленный контроль доступа с верификацией + ОПС + Дисциплина»
(Базовое ПО, “Администратор», "Бюро пропусков", “Управление доступом», «Персонал», «Мониторинг», «Дисциплинарные отчеты», «Верификация»)</t>
  </si>
  <si>
    <t>PERCo-SP15</t>
  </si>
  <si>
    <t>Комплект программного обеспечения    «Усиленный контроль доступа с верификацией + ОПС + Дисциплина + УРВ»
(Базовое ПО, “Администратор», "Бюро пропусков", “Управление доступом», «Персонал», «Мониторинг», «Дисциплинарные отчеты», «УРВ», «Верификация»)</t>
  </si>
  <si>
    <t>PERCo-SP16</t>
  </si>
  <si>
    <t>Комплект программного обеспечения     «Усиленный контроль доступа с верификацией + ОПС + Видео + Дисциплина + УРВ»
(Базовое ПО, “Администратор», "Бюро пропусков", “Управление доступом», «Персонал», «Мониторинг», «Дисциплинарные отчеты», «УРВ», «Верификация», «Видеонаблюдение», «Прозрачное здание»)</t>
  </si>
  <si>
    <t>PERCo-SP17</t>
  </si>
  <si>
    <t>Комплект программного обеспечения «Усиленный контроль доступа с верификацией + ОПС + Видео + Дисциплина + Центральный пост охраны»
(Базовое ПО, “Администратор», "Бюро пропусков", “Управление доступом», «Персонал», «Мониторинг», «Дисциплинарные отчеты»,  «Верификация», «Видеонаблюдение», «Центральный пост»)</t>
  </si>
  <si>
    <t>ПРИМЕЧАНИЕ:
1. Выбор контроллеров и считывателей производится в разделе "Оборудование для систем PERCo" настоящего прайс-листа.
2. Выбор исполнительного устройства производится в разделах "Электронная проходная", "Замки", "Турникеты-триподы", "Тумбовые_турникеты PERCo-TB", "Тумбовые_турникеты", "Роторные турникеты" и "Калитки" настоящего прайс-листа. Выбор карт доступа и брелоков формата EMM – в разделе "Считыватели и карты доступа".
3. Выбор карт доступа и брелоков формата EMM – в разделе "Считыватели и карты доступа".</t>
  </si>
  <si>
    <t>СИСТЕМА БЕЗОПАСНОСТИ PERCo-S-20 "ШКОЛА"</t>
  </si>
  <si>
    <t>Цена указана за три рабочих места.</t>
  </si>
  <si>
    <t>PERCo-SS01</t>
  </si>
  <si>
    <t>Базовое ПО "ШКОЛА"
(ведение списка учеников и сотрудников, контроль доступа, дисциплинарные отчеты, рассылка SMS-уведомлений, оформление дизайна пропусков)</t>
  </si>
  <si>
    <t>PERCo-SS02</t>
  </si>
  <si>
    <t>Расширенное ПО "ШКОЛА"
(ведение списка учеников и сотрудников, контроль доступа, дисциплинарные отчеты, рассылка SMS-уведомлений, оформление дизайна пропусков, верификация, видеонаблюдение)</t>
  </si>
  <si>
    <t>ПРИМЕЧАНИЕ:
1. Выбор контроллеров и считывателей производится в разделе "Оборудование для систем PERCo" настоящего прайс-листа (кроме контроллера ОПС PERCo-PU01 и картоприемника PERCo-IC02.1).
2. Выбор исполнительного устройства производится в разделах "Электронная проходная", "Замки", "Турникеты-триподы", "Тумбовые турникеты", "Роторные турникеты" и "Калитки" настоящего прайс-листа.
3. Выбор карт доступа и брелоков формата EMM – в разделе "Считыватели и карты доступа".</t>
  </si>
  <si>
    <t>ОБОРУДОВАНИЕ ДЛЯ СИСТЕМ PERCo</t>
  </si>
  <si>
    <t>Контроллер регистрации с двумя встроенными считывателеми для карт формата EMM/HID, интерфейс связи - Ethernet</t>
  </si>
  <si>
    <t>Контроллер, крепеж</t>
  </si>
  <si>
    <t xml:space="preserve">
PERCo-CR01</t>
  </si>
  <si>
    <t>PERCo-CL05.1</t>
  </si>
  <si>
    <t>Контроллер замка со встроенным считывателем для карт формата EMM/HID, интерфейс связи - Ethernet</t>
  </si>
  <si>
    <t>Контроллер замка со встроенным считывателем карт формата EMM/HID, интерфейс связи - RS-485</t>
  </si>
  <si>
    <t>PERCo-CL05   PERCo-CL201</t>
  </si>
  <si>
    <t>Считыватель бесконтактных карт формата ЕММ/HID, интерфейс связи - RS-485</t>
  </si>
  <si>
    <t>Считыватель в бежевом корпусе с кабелем длиной 1,0 м, крепеж</t>
  </si>
  <si>
    <t>PERCo-IR03              PERCo-IR07</t>
  </si>
  <si>
    <t>PERCo-IR03.1D</t>
  </si>
  <si>
    <t>Считыватель в темно-сером корпусе с кабелем длиной 1,0 м, крепеж</t>
  </si>
  <si>
    <t>Считыватель с кабелем длиной 1,0 м, крепеж</t>
  </si>
  <si>
    <t>Контрольный считыватель бесконтактных карт формата ЕММ/HID, интерфейс связи - USB</t>
  </si>
  <si>
    <t>Контрольный считыватель, USB-кабель, крепеж</t>
  </si>
  <si>
    <t>Считыватель бесконтактных карт формата Mifare стандарта ISO 14443, интерфейс связи - RS-485</t>
  </si>
  <si>
    <t>PERCo-IR05    PERCo-IR08</t>
  </si>
  <si>
    <t>Контрольный считыватель бесконтактных карт формата Mifare стандарта ISO 14443, интерфейс связи - USB</t>
  </si>
  <si>
    <t>Считыватель дальнего действия бесконтактный для карт формата EMM/HID, интерфейс связи  RS-485, Wiegand-26,-37,-42, 
дальность считывания до 100 см</t>
  </si>
  <si>
    <t>Считыватель с кабелем длиной 1,0 м, кронштейн для крепления считывателя на стойку, крепеж</t>
  </si>
  <si>
    <t>Стойка считывателя PERCo-IR10</t>
  </si>
  <si>
    <t>Стойка</t>
  </si>
  <si>
    <t>PERCo-IRP01</t>
  </si>
  <si>
    <t>Стойка-считыватель для карт формата EMM/HID, интерфейс связи  RS-485, Wiegand-26,-37,-42</t>
  </si>
  <si>
    <t>Стойка-считыватель</t>
  </si>
  <si>
    <t>Индикация, пульты управления и конвертеры интерфейса</t>
  </si>
  <si>
    <t>Выносной блок индикации с ИК-приемником, интерфейс связи - RS-485</t>
  </si>
  <si>
    <t>Выносной блок с кабелем длиной 1,0 м, крепеж</t>
  </si>
  <si>
    <t>PERCo-AU01</t>
  </si>
  <si>
    <t>ИК-пульт дистанционного управления контроллером замка/турникета PERCo-CT/L04</t>
  </si>
  <si>
    <t>Пульт, батарейки ААА - 2 шт.</t>
  </si>
  <si>
    <t>PERCo-AU05</t>
  </si>
  <si>
    <t>Табло системного времени, индикация красного цвета, интерфейс связи - RS-485</t>
  </si>
  <si>
    <t>Табло, крепеж</t>
  </si>
  <si>
    <t>Конвертер интерфейса считывателей Weigand-26, 34, 37, 40, 42 - RS-485</t>
  </si>
  <si>
    <t>без корпуса</t>
  </si>
  <si>
    <t>в корпусе</t>
  </si>
  <si>
    <t>Картоприемник со встроенным считывателем для карт формата EMM/HID, интерфейс связи - RS-485</t>
  </si>
  <si>
    <t>Картоприемник, крепеж</t>
  </si>
  <si>
    <t>ЗАМКИ ЭЛЕКТРОМЕХАНИЧЕСКИЕ</t>
  </si>
  <si>
    <t>Замки электромеханические серии PERCo-LB с контактным устройством</t>
  </si>
  <si>
    <t>Врезной электромеханический замок с контактным устройством, нормально закрытый, 
межцентровое расстояние 72 мм</t>
  </si>
  <si>
    <t>Замок, планка запорная с контактным устройством, крепеж</t>
  </si>
  <si>
    <t>Врезной электромеханический замок с контактным устройством, нормально открытый, 
межцентровое расстояние 72 мм</t>
  </si>
  <si>
    <t>PERCo-LB72</t>
  </si>
  <si>
    <t>Врезной электромеханический замок с контактным устройством, нормально закрытый, 
межцентровое расстояние 85 мм</t>
  </si>
  <si>
    <t>PERCo-LB85.2</t>
  </si>
  <si>
    <t>Врезной электромеханический замок с контактным устройством, нормально открытый, 
межцентровое расстояние 85 мм</t>
  </si>
  <si>
    <t>PERCo-LB85</t>
  </si>
  <si>
    <r>
      <rPr>
        <sz val="11"/>
        <color indexed="10"/>
        <rFont val="Calibri"/>
        <family val="2"/>
        <charset val="204"/>
      </rPr>
      <t>NEW</t>
    </r>
    <r>
      <rPr>
        <sz val="11"/>
        <color indexed="62"/>
        <rFont val="Calibri"/>
        <family val="2"/>
        <charset val="204"/>
      </rPr>
      <t xml:space="preserve"> </t>
    </r>
    <r>
      <rPr>
        <sz val="11"/>
        <color indexed="62"/>
        <rFont val="Calibri"/>
        <family val="2"/>
        <charset val="204"/>
      </rPr>
      <t>Замки электромеханические серии PERCo-LBP с контактным устройством для дверей из алюминиевого профиля</t>
    </r>
  </si>
  <si>
    <t>Замок</t>
  </si>
  <si>
    <t>Планка запорная с контактным
устройством, крепеж</t>
  </si>
  <si>
    <t>PERCo-LBP85</t>
  </si>
  <si>
    <t>PERCo-BP2</t>
  </si>
  <si>
    <t>Замки электромеханические серии PERCo-LC без контактного устройства</t>
  </si>
  <si>
    <t>Врезной электромеханический замок, нормально закрытый, межцентровое расстояние 72 мм</t>
  </si>
  <si>
    <t>Замок, планка запорная, крепеж</t>
  </si>
  <si>
    <t>PERCo-LC72.4</t>
  </si>
  <si>
    <t>Врезной электромеханический замок, нормально открытый, межцентровое расстояние 72 мм</t>
  </si>
  <si>
    <t>PERCo-LC72</t>
  </si>
  <si>
    <t>PERCo-LC85.3</t>
  </si>
  <si>
    <t>Врезной электромеханический замок, нормально закрытый, межцентровое расстояние 85 мм</t>
  </si>
  <si>
    <t>PERCo-LC85.4</t>
  </si>
  <si>
    <t>Врезной электромеханический замок, нормально открытый, межцентровое расстояние 85 мм</t>
  </si>
  <si>
    <t>PERCo-LC85</t>
  </si>
  <si>
    <r>
      <rPr>
        <sz val="15"/>
        <color indexed="10"/>
        <rFont val="PragmaticaLightCTT"/>
        <charset val="204"/>
      </rPr>
      <t>NEW</t>
    </r>
    <r>
      <rPr>
        <sz val="15"/>
        <color indexed="9"/>
        <rFont val="PragmaticaLightCTT"/>
        <charset val="204"/>
      </rPr>
      <t xml:space="preserve"> ТУРНИКЕТЫ "СКОРОСТНОЙ ПРОХОД" СЕРИИ PERCo-ST</t>
    </r>
  </si>
  <si>
    <t>Турникеты "СКОРОСТНОЙ ПРОХОД" серии PERCo-ST-01</t>
  </si>
  <si>
    <t>Модель створок</t>
  </si>
  <si>
    <t>PERCo-ST-01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</si>
  <si>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Турникет "Скоростной проход" для эксплуатации в закрытых помещениях
Исполнение: нержавеющая сталь</t>
    </r>
  </si>
  <si>
    <t>Секция-MASTER, секция-SLAVE, комплект створок из закаленного стекла, пульт управления</t>
  </si>
  <si>
    <t>Створки шириной 300 мм</t>
  </si>
  <si>
    <t>Створки шириной 425 мм</t>
  </si>
  <si>
    <t>Створки шириной 300 мм увеличенной выстоты 
(1300 мм)</t>
  </si>
  <si>
    <t>PERCo-ST-01
со створками увеличенной высоты</t>
  </si>
  <si>
    <t>PERCo-STD-01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</si>
  <si>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</t>
    </r>
    <r>
      <rPr>
        <sz val="9"/>
        <color indexed="62"/>
        <rFont val="Calibri"/>
        <family val="2"/>
        <charset val="204"/>
      </rPr>
      <t>Секция двусторонняя турникета "Скоростной проход" для эксплуатации в закрытых помещениях</t>
    </r>
  </si>
  <si>
    <t>Секция двусторонняя без преграждающих створок, пульт управления</t>
  </si>
  <si>
    <t>ПРИМЕЧАНИЕ: Из-за возможности выбора различных створок в счете на турникеты PERCo-ST-01 указывается 2 позиции: цена турникета и цена преграждающих створок:</t>
  </si>
  <si>
    <t>PERCo-ATG-300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</si>
  <si>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</t>
    </r>
    <r>
      <rPr>
        <sz val="9"/>
        <color indexed="62"/>
        <rFont val="Calibri"/>
        <family val="2"/>
        <charset val="204"/>
      </rPr>
      <t>Комплект створок (2 шт.) шириной 300 мм для турникета «Скоростной проход» PERCo-ST-01</t>
    </r>
  </si>
  <si>
    <t>PERCo-ATG-425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</si>
  <si>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</t>
    </r>
    <r>
      <rPr>
        <sz val="9"/>
        <color indexed="62"/>
        <rFont val="Calibri"/>
        <family val="2"/>
        <charset val="204"/>
      </rPr>
      <t>Комплект створок (2 шт.) шириной 425 мм для турникета «Скоростной проход» PERCo-ST-01</t>
    </r>
  </si>
  <si>
    <t>PERCo-ATG-300H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</si>
  <si>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</t>
    </r>
    <r>
      <rPr>
        <sz val="9"/>
        <color indexed="62"/>
        <rFont val="Calibri"/>
        <family val="2"/>
        <charset val="204"/>
      </rPr>
      <t>Комплект створок (2 шт.) шириной 300 мм увеличенной высоты (1300 мм) для турникета «Скоростной проход» PERCo-ST-01</t>
    </r>
  </si>
  <si>
    <t>ТУРНИКЕТЫ-ТРИПОДЫ</t>
  </si>
  <si>
    <t>Турникеты-триподы серии PERCo-TTR-08 с автоматическими планками Антипаника</t>
  </si>
  <si>
    <t>Турникет эл/мех с автоматическими планками Антипаника для эксплуатации на открытом воздухе
Исполнение: стойка – нержавеющая сталь</t>
  </si>
  <si>
    <t>Стойка с автоматическими планками Антипаника, со встроенным блоком управления, пульт управления</t>
  </si>
  <si>
    <t>Турникеты-триподы серии PERCo-TTR-07 с автоматическими планками Антипаника</t>
  </si>
  <si>
    <t>Турникет эл/мех с автоматическими планками Антипаника для эксплуатации в закрытых помещениях
Исполнение: стойка – сталь, покрытие «муар», темно-серый цвет с эффектом слюды</t>
  </si>
  <si>
    <t>Турникеты-триподы серии PERCo-TTR-04.1</t>
  </si>
  <si>
    <t>Турникет эл/мех для эксплуатации в закрытых помещениях
Исполнение: стойка – сталь, покрытие «муар», светло-бежевый цвет с эффектом слюды</t>
  </si>
  <si>
    <t>Стойка со встроенным блоком управления, пульт управления, преграждающие планки</t>
  </si>
  <si>
    <t>Турникет эл/мех для эксплуатации в закрытых помещениях
Исполнение: стойка – сталь, покрытие «муар», темно-серый цвет с эффектом слюды</t>
  </si>
  <si>
    <t>Турникет эл/мех для эксплуатации в закрытых помещениях
Исполнение: стойка – сталь, покрытие лакированное, цвет – черный с блестками – «звездная ночь»</t>
  </si>
  <si>
    <t xml:space="preserve">
PERCo-TTR-04.1E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</si>
  <si>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Антипаника) в счете на турникеты PERCo-TTR-04.1 указывается 2 позиции: цена турникета и цена преграждающих планок:</t>
  </si>
  <si>
    <t>Турникеты-триподы серии PERCo-TTR-04</t>
  </si>
  <si>
    <t>Турникет эл/мех со стандартными планками 
для эксплуатации на открытом воздухе
Исполнение: стойка – оцинкованная сталь, покрытие «муар», светло-бежевый цвет с эффектом слюды</t>
  </si>
  <si>
    <t>Стойка с системой термо-регуляции, со встроенным блоком управления, три стандартные преграждающие планки, пульт управления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</si>
  <si>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Индекс W в обозначении модификации стойки турникета означает вариант климатического исполнения для эксплуатации  на открытом воздухе под навесом: стойка имеет дополнительное антикоррозионное покрытие и систему терморегуляции.</t>
  </si>
  <si>
    <t>Турникеты-триподы PERCo-T-5</t>
  </si>
  <si>
    <t>PERCo-T-5</t>
  </si>
  <si>
    <t>Турникет эл/мех для эксплуатации в закрытых помещениях
Исполнение: сталь, цвет — светло-бежевый (RAL 7032), шагрень</t>
  </si>
  <si>
    <t>Стойка с преграждающими планками, со встроенным блоком управления, пульт управленияуправления</t>
  </si>
  <si>
    <t>Стандартные прегражда-ющие планки, крашеная сталь, черный цвет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</si>
  <si>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Антипаника) в счете на турникеты PERCo-T-5 указывается 2 позиции: цена турникета и цена преграждающих планок:</t>
  </si>
  <si>
    <t>Стандартные преграждающие планки
Исполнение: сталь, покрытие «муар», черный цвет</t>
  </si>
  <si>
    <t>Стандартные преграждающие планки
Исполнение: нержавеющая сталь</t>
  </si>
  <si>
    <t>Преграждающие планки Антипаника
Исполнение: нержавеющая сталь</t>
  </si>
  <si>
    <r>
      <rPr>
        <sz val="15"/>
        <color indexed="10"/>
        <rFont val="PragmaticaLightCTT"/>
        <charset val="204"/>
      </rPr>
      <t>NEW</t>
    </r>
    <r>
      <rPr>
        <sz val="15"/>
        <color indexed="9"/>
        <rFont val="PragmaticaLightCTT"/>
        <charset val="204"/>
      </rPr>
      <t xml:space="preserve"> ТУМБОВЫЕ ТУРНИКЕТЫ-ТРИПОДЫ СЕРИИ PERCo-TTD-08</t>
    </r>
  </si>
  <si>
    <t>Тумбовые турникеты-триподы серии PERCo-TTD-08 с автоматическими планками Антипаника</t>
  </si>
  <si>
    <t>PERCo-TTD-08A</t>
  </si>
  <si>
    <t>Турникет с преграждающи-ми планками, со встроен-ным блоком управления, пульт управления, преграждающие планки</t>
  </si>
  <si>
    <t>ТУМБОВЫЕ ТУРНИКЕТЫ-ТРИПОДЫ СЕРИИ PERCo-TB</t>
  </si>
  <si>
    <t>Тумбовые турникеты-триподы серии PERCo-TB без картоприемника</t>
  </si>
  <si>
    <t>PERCo-TB01.1</t>
  </si>
  <si>
    <t>Турникет тумбовый эл/мех с встроенными считывателями для эксплуатации в закрытых помещениях</t>
  </si>
  <si>
    <t>Турникет с преграждающи-ми планками, со встроен-ными блоком управления и двумя считывателями, пульт управления, преграждающие планки</t>
  </si>
  <si>
    <t>PERCo-TB01.1A</t>
  </si>
  <si>
    <t>Турникет тумбовый эл/мех с автоматическими преграждающими планками Антипаника и встроенными считывателями для эксплуатации в закрытых помещениях</t>
  </si>
  <si>
    <t>PERCo-TB01.1
PERCo-TBC01.1</t>
  </si>
  <si>
    <t>ПРИМЕЧАНИЕ: Из-за возможности выбора различных планок (стандартных или Антипаника) в счете на турникеты PERCo-TB01.1 указывается 2 позиции: цена турникета и цена преграждающих планок:</t>
  </si>
  <si>
    <t>Тумбовые турникеты-триподы серии PERCo-TB с картоприемником</t>
  </si>
  <si>
    <t>PERCo-TBC01.1</t>
  </si>
  <si>
    <t>Турникет тумбовый эл/мех с встроенными считывателями и картоприемником для эксплуатации в закрытых помещениях</t>
  </si>
  <si>
    <t>Турникет с преграждающими планками, со встроенными блоком управления, двумя считывателями и картоприемником, пульт управления, преграждающие планки</t>
  </si>
  <si>
    <t>PERCo-TBC01.1A</t>
  </si>
  <si>
    <t>Турникет тумбовый эл/мех с автоматическими преграждающими планками Антипаника, встроенными считывателями и картоприемником для эксплуатации в закрытых помещениях</t>
  </si>
  <si>
    <t>PERCo-TB01.1A
PERCo-TBC01.1A</t>
  </si>
  <si>
    <t>ПРИМЕЧАНИЕ: Из-за возможности выбора различных планок (стандартных или Антипаника) в счете на турникеты PERCo-TBC01.1 указывается 2 позиции: цена турникета и цена преграждающих планок:</t>
  </si>
  <si>
    <t>ТУМБОВЫЕ ТУРНИКЕТЫ-ТРИПОДЫ СЕРИИ PERCo-TTD-03</t>
  </si>
  <si>
    <t>Тумбовые турникеты-триподы серии PERCo-TTD-03.1</t>
  </si>
  <si>
    <t>PERCo-TTD-03.1G</t>
  </si>
  <si>
    <t>Турникет тумбовый эл/мех для эксплуатации в закрытых помещениях
Исполнение: стойка – сталь, покрытие «муар», темно-серый цвет с эффектом слюды</t>
  </si>
  <si>
    <t>Турникет с крышкой (синий или черный цвет) и преграждающими планками, со встроенным блоком управления, пульт управления</t>
  </si>
  <si>
    <t>PERCo-TTD-03.1S</t>
  </si>
  <si>
    <t>Турникет тумбовый эл/мех для эксплуатации в закрытых помещениях
Исполнение: стойка – нержавеющая сталь</t>
  </si>
  <si>
    <t>PERCo-TTD-03.1S
с планками Антипаника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</si>
  <si>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Антипаника) и крышек (синий или черный цвет) в счете на турникеты PERCo-TTD-03.1 указывается 3 позиции: цена турникета, цена крышки и цена преграждающих планок:</t>
  </si>
  <si>
    <t>Крышки тумбовых турникетов-триподов серии PERCo-TTD-03.1</t>
  </si>
  <si>
    <t>PERCo-C-03G blue</t>
  </si>
  <si>
    <t>Крышка турникета
Исполнение: искусственный камень, синий цвет</t>
  </si>
  <si>
    <t>Верхняя крышка с двумя индикаторами</t>
  </si>
  <si>
    <t>PERCo-C-03G black</t>
  </si>
  <si>
    <t>Крышка турникета
Исполнение: искусственный камень, черный цвет</t>
  </si>
  <si>
    <t>Крышка с индикаторами
PERCo-C-03G blue</t>
  </si>
  <si>
    <t>Преграждающие планки для тумбовых турникетов-триподов серии PERCo-TTD-03.1</t>
  </si>
  <si>
    <t>Тумбовые турникеты-триподы серии PERCo-TTD-03.2</t>
  </si>
  <si>
    <t>PERCo-TTD-03.2G</t>
  </si>
  <si>
    <t>Турникет с преграждающими планками, со встроенным блоком управления, верхняя крышка из нержавеющей стали с двумя индикаторами, пульт управления</t>
  </si>
  <si>
    <t>PERCo-TTD-03.2S</t>
  </si>
  <si>
    <t>ПРИМЕЧАНИЯ:
1. Под заказ возможна окраска турникетов в другие цвета по каталогу RAL. Срок изготовления и стоимость оговариваются дополнительно.
2. Из-за возможности выбора различных планок (стандартных или Антипаника) в счете на турникеты PERCo-TTD-03.2 указывается 2 позиции: цена турникета и цена преграждающих планок:</t>
  </si>
  <si>
    <t>ПОЛУРОСТОВЫЕ РОТОРНЫЕ ТУРНИКЕТЫ СЕРИИ PERCo-RTD-03</t>
  </si>
  <si>
    <t xml:space="preserve">В состав роторного полуростового турникета PERCo-RTD-03S входит стойка со створками и формирователь прохода. Для полной комплектации турникета предлагается выбрать тип формирователя прохода из приведенных ниже таблиц. </t>
  </si>
  <si>
    <t>PERCo-RTD-03S</t>
  </si>
  <si>
    <t>Полуростовый роторный эл/мех. турникет для эксплуатации в закрытых помещениях
Исполнение: стойка и створки – нержавеющая сталь</t>
  </si>
  <si>
    <t>Стойка турникета, четыре преграждающие створки с полимерным заполнением, пульт управления, блок управления, аккумулятор</t>
  </si>
  <si>
    <t>PERCo-RTD-03S
с формирователем
PERCo-RB-03TP</t>
  </si>
  <si>
    <t>Формирователи прохода для роторных турникетов серии PERCo-RTD-03</t>
  </si>
  <si>
    <t>PERCo-RB-03S</t>
  </si>
  <si>
    <t>Формирователь прохода из нержавеющей стали</t>
  </si>
  <si>
    <t>Три вертикальные стойки, два световых индикатора, три поручня из нерж. стали</t>
  </si>
  <si>
    <t>PERCo-RB-03TP</t>
  </si>
  <si>
    <t>Формирователь прохода из нержавеющей стали с заполнением и поручнями из дерева</t>
  </si>
  <si>
    <t>Три вертикальные стойки, два световых индикатора, три поручня из дерева, полимерное заполнение</t>
  </si>
  <si>
    <t>PERCo-RTD-03S
с формирователем
PERCo-RB-03S</t>
  </si>
  <si>
    <t>Кронштейны, держатели, заполнения</t>
  </si>
  <si>
    <t>Примечание</t>
  </si>
  <si>
    <t>PERCo-BH01 0-03</t>
  </si>
  <si>
    <t>Кронштейн считывателя с комплектом крепежа</t>
  </si>
  <si>
    <t>для крепления считывателя на вертикальную стойку серии PERCo-BH02</t>
  </si>
  <si>
    <t>ПОЛНОРОСТОВЫЕ ИСПОЛНИТЕЛЬНЫЕ УСТРОЙСТВА СЕРИИ PERCo-RTD-15</t>
  </si>
  <si>
    <t>Роторные турникеты серии PERCo-RTD-15</t>
  </si>
  <si>
    <t>PERCo-RTD-15.1R</t>
  </si>
  <si>
    <t>Полноростовый роторный турникет с электромеханическим приводом. Для эксплуатации внутри помещений и на открытом воздухе.
Исполнение: стойки, ротор, планки – алюминиевые конструкции, покрытие «муар», светло-бежевый цвет с эффектом слюды</t>
  </si>
  <si>
    <t xml:space="preserve">Стойка турникета с индикаторами, подсветка зоны прохода, встроенный блок управления, комплект ограждений формирователя прохода, пульт </t>
  </si>
  <si>
    <t>PERCo-RTD-15.1R
PERCo-RTD-15.2R
с крышей</t>
  </si>
  <si>
    <t>PERCo-RTD-15.2R</t>
  </si>
  <si>
    <t>Полноростовый роторный турникет с механическим приводом. Для эксплуатации внутри помещений и на открытом воздухе.
Исполнение: стойки, ротор, планки – алюминиевые конструкции, покрытие «муар», светло-бежевый цвет с эффектом слюды</t>
  </si>
  <si>
    <t>PERCo-RTD-15.1R
PERCo-RTD-15.2R</t>
  </si>
  <si>
    <t>Крыша для роторных турникетов серии PERCo-RTD-15</t>
  </si>
  <si>
    <t>PERCo-RTC-15R</t>
  </si>
  <si>
    <t>Крыша турникета PERCo-RTD-15
Исполнение: стойки и каркас крыши – алюминиевые конструкции, покрытие «муар», светло-бежевый цвет с эффектом слюды, заполнение крыши – поликарбонатный пластик</t>
  </si>
  <si>
    <t>Четыре вертикальные стойки, свод крыши из двух частей</t>
  </si>
  <si>
    <t>Рама монтажная для роторных турникетов серии PERCo-RTD-15</t>
  </si>
  <si>
    <t>PERCo-RF01 0-01</t>
  </si>
  <si>
    <t>Рама монтажная для турникета роторного полноростового PERCo-RTD-15
Исполнение: сталь, покрытие порошковой краской</t>
  </si>
  <si>
    <t>Рама монтажная</t>
  </si>
  <si>
    <t>Калитка серии PERCo-WHD-15</t>
  </si>
  <si>
    <t>PERCo-WHD-15</t>
  </si>
  <si>
    <t>Полноростовая калитка без привода с эл./мех. замком и доводчиком для эксплуатации внутри помещений и на открытом воздухе
Исполнение: алюминиевые конструкции, покрытие «муар», светло-бежевый цвет с эффектом слюды</t>
  </si>
  <si>
    <t>Рама, створка, электромеханический замок, доводчик</t>
  </si>
  <si>
    <t>Ограждения серии PERCo-MB-15</t>
  </si>
  <si>
    <t>PERCo-MB-15R</t>
  </si>
  <si>
    <t>Полноростовое ограждение
Исполнение: алюминиевые конструкции, покрытие «муар», светло-бежевый цвет с эффектом слюды</t>
  </si>
  <si>
    <t>Секция полноростового ограждения с фланцами</t>
  </si>
  <si>
    <t>PERCo-MB-15D</t>
  </si>
  <si>
    <t>Дополнительная секция полноростового ограждения PERCo-MB-15
Исполнение: алюминиевые конструкции, покрытие «муар», светло-бежевый цвет с эффектом слюды</t>
  </si>
  <si>
    <t>PERCo-RF01 0-02</t>
  </si>
  <si>
    <t>Стойка-вставка для заполнения проема между турникетами PERCo-RTD-15, установленными под крышами PERCo-RTC-15
Исполнение: алюминиевые конструкции, покрытие «муар», светло-бежевый цвет с эффектом слюды</t>
  </si>
  <si>
    <t>Стойка-вставка</t>
  </si>
  <si>
    <t>ПРИМЕЧАНИЕ: под заказ возможна окраска полноростовых исполнительных устройств в другие цвета по каталогу RAL. Срок изготовления и стоимость оговариваются дополнительно.</t>
  </si>
  <si>
    <t>Соединительные накладки и кронштейны</t>
  </si>
  <si>
    <t>PERCo-RF01 0-03</t>
  </si>
  <si>
    <t>Накладка верхняя для стыковки турникета PERCo-RTD-15 с калиткой PERCo-WHD-15 или секцией ограждения PERCo-MB-15</t>
  </si>
  <si>
    <t>Накладка с крепежом</t>
  </si>
  <si>
    <t>PERCo-RF01 0-04</t>
  </si>
  <si>
    <t>Накладка верхняя угловая для стыковки секций ограждений PERCo-MB-15 под углом 90 град.</t>
  </si>
  <si>
    <t>PERCo-RF01 0-05</t>
  </si>
  <si>
    <t>Накладка верхняя для стыковки секций ограждений PERCo-MB-15 / калитки PERCo-WHD-15</t>
  </si>
  <si>
    <t>PERCo-RF01 0-06</t>
  </si>
  <si>
    <t>Накладка верхняя для стыковки дополнительной секции ограждения PERCo-MB-15D с секцией PERCo-MB-15 / калиткой PERCo-WHD-15</t>
  </si>
  <si>
    <t>PERCo-RF01 0-07</t>
  </si>
  <si>
    <t>Накладка нижняя для стыковки дополнительной секции ограждения PERCo-MB-15D с секцией PERCo-MB-15 / калиткой PERCo-WHD-15 или со стеной</t>
  </si>
  <si>
    <t>PERCo-RF01 0-08</t>
  </si>
  <si>
    <t>Накладка верхняя для стыковки секции ограждения PERCo-MB-15 / калитки PERCo-WHD-15 со стеной</t>
  </si>
  <si>
    <t>PERCo-RF01 0-09</t>
  </si>
  <si>
    <t>Кронштейн для стыковки турникета PERCo-RTD-15 с крышей PERCo-RTC-15, калиткой PERCo-WHD-15 или секцией ограждения PERCo-MB-15</t>
  </si>
  <si>
    <t>Кронштейн с крепежом</t>
  </si>
  <si>
    <t>PERCo-RF01 0-10</t>
  </si>
  <si>
    <t>Кронштейн для стыковки турникета PERCo-RTD-15 с крышей PERCo-RTC-15</t>
  </si>
  <si>
    <t>PERCo-RF01 0-11</t>
  </si>
  <si>
    <t>Кронштейн для стыковки турникета PERCo-RTD-15 со стеной</t>
  </si>
  <si>
    <r>
      <rPr>
        <sz val="15"/>
        <color indexed="10"/>
        <rFont val="PragmaticaLightCTT"/>
        <charset val="204"/>
      </rPr>
      <t>NEW</t>
    </r>
    <r>
      <rPr>
        <sz val="15"/>
        <color indexed="9"/>
        <rFont val="PragmaticaLightCTT"/>
        <charset val="204"/>
      </rPr>
      <t xml:space="preserve"> ПОЛНОРОСТОВЫЕ ИСПОЛНИТЕЛЬНЫЕ УСТРОЙСТВА СЕРИИ PERCo-RTD-16</t>
    </r>
  </si>
  <si>
    <t>Роторные турникеты серии PERCo-RTD-16</t>
  </si>
  <si>
    <t>PERCo-RTD-16.1</t>
  </si>
  <si>
    <t>PERCo-RTD-16.1S</t>
  </si>
  <si>
    <t>PERCo-RTD-16.1
PERCo-RTD-16.2
с крышей</t>
  </si>
  <si>
    <t>PERCo-RTD-16.2</t>
  </si>
  <si>
    <t>PERCo-RTD-16.1
PERCo-RTD-16.2</t>
  </si>
  <si>
    <t>PERCo-RTD-16.2S</t>
  </si>
  <si>
    <t>Крыша для роторных турникетов серии PERCo-RTD-16</t>
  </si>
  <si>
    <t>PERCo-RTC-16</t>
  </si>
  <si>
    <t>Рама монтажная для роторных турникетов серии PERCo-RTD-16</t>
  </si>
  <si>
    <t>PERCo-RF16</t>
  </si>
  <si>
    <t>Калитка серии PERCo-WHD-16</t>
  </si>
  <si>
    <t>PERCo-WHD-16</t>
  </si>
  <si>
    <t>Ограждения серии PERCo-MB-16</t>
  </si>
  <si>
    <t>PERCo-MB-16</t>
  </si>
  <si>
    <t>PERCo-MB-16D</t>
  </si>
  <si>
    <t>PERCo-MB-16.1</t>
  </si>
  <si>
    <t>Накладка трехсторонняя (секция - турникет)</t>
  </si>
  <si>
    <t>PERCo-MB-16.2</t>
  </si>
  <si>
    <t>Накладка угловая (секция - секция)</t>
  </si>
  <si>
    <t>PERCo-MB-16.3</t>
  </si>
  <si>
    <t>Накладка прямая верхняя (секция - секция)</t>
  </si>
  <si>
    <t>PERCo-MB-16.4</t>
  </si>
  <si>
    <t xml:space="preserve">Накладка прямая нижняя (доп. секция - секция) </t>
  </si>
  <si>
    <t>PERCo-MB-16.5</t>
  </si>
  <si>
    <t>Накладка Н - образная  (секция - турникет)</t>
  </si>
  <si>
    <t>PERCo-MB-16.6</t>
  </si>
  <si>
    <t>Накладка Т - образная (секция - стена)</t>
  </si>
  <si>
    <t>PERCo-MB-16.7</t>
  </si>
  <si>
    <t>Накладка  Т - образная  (доп. секция - стена)</t>
  </si>
  <si>
    <t>PERCo-MB-16.8</t>
  </si>
  <si>
    <t xml:space="preserve">Накладка прямая верхняя (доп. секция - секция) </t>
  </si>
  <si>
    <t>PERCo-MB-16.9</t>
  </si>
  <si>
    <t xml:space="preserve">Упор для стоек секции ограждения </t>
  </si>
  <si>
    <t>Упор с крепежом</t>
  </si>
  <si>
    <t>PERCo-MB-16.10</t>
  </si>
  <si>
    <t>Накладка барьерная</t>
  </si>
  <si>
    <t>КАЛИТКИ ЭЛЕКТРОМЕХАНИЧЕСКИЕ</t>
  </si>
  <si>
    <t>Автоматические калитки PERCo-WMD-06 со створкой из закаленного стекла</t>
  </si>
  <si>
    <t>Автоматическая калитка со створкой из закаленного стекла для эксплуатации в закрытых помещениях
Исполнение: стойка – нержавеющая сталь</t>
  </si>
  <si>
    <t>Стойка калитки со створкой из закаленного стекла, пульт управления</t>
  </si>
  <si>
    <t>Створка длиной 650 мм</t>
  </si>
  <si>
    <t>Створка длиной 900 мм</t>
  </si>
  <si>
    <t>ПРИМЕЧАНИЕ: Из-за возможности выбора преграждающих створок различной длины в счете на калитки PERCo-WMD-06 указывается 2 позиции: цена стойки калитки и цена преграждающих створок:</t>
  </si>
  <si>
    <t>Исполнение</t>
  </si>
  <si>
    <t>Створка длиной 650 мм для стойки калитки PERCo-WMD-06</t>
  </si>
  <si>
    <t>Закаленное стекло</t>
  </si>
  <si>
    <t>Створка длиной 900 мм для стойки калитки PERCo-WMD-06</t>
  </si>
  <si>
    <t>Автоматические калитки PERCo-WMD-05</t>
  </si>
  <si>
    <t>PERCo-WMD-05S</t>
  </si>
  <si>
    <t>Автоматическая калитка для эксплуатации в закрытых помещениях
Исполнение: стойка – нержавеющая сталь</t>
  </si>
  <si>
    <t>Стойка калитки со створкой из нержавеющей стали, пульт управления, блок управления, аккумулятор</t>
  </si>
  <si>
    <t>Створка длиной 1100 мм</t>
  </si>
  <si>
    <t>ПРИМЕЧАНИЕ: Из-за возможности выбора преграждающих створок различной длины в счете на калитки PERCo-WMD-05S указывается 2 позиции: цена стойки калитки и цена преграждающих створок:</t>
  </si>
  <si>
    <t>Створка длиной 650 мм для стойки калитки PERCo-WMD-05</t>
  </si>
  <si>
    <t>нержавеющая сталь</t>
  </si>
  <si>
    <t>Створка длиной 900 мм для стойки калитки PERCo-WMD-05</t>
  </si>
  <si>
    <t>PERCo-AG-1100</t>
  </si>
  <si>
    <t>Створка длиной 1100 мм для стойки калитки PERCo-WMD-05</t>
  </si>
  <si>
    <t>Калитки электромеханические без привода PERCo-WHD-05</t>
  </si>
  <si>
    <t>PERCo-WHD-05R</t>
  </si>
  <si>
    <t>Калитка эл/мех. без привода для эксплуатации в закрытых помещениях
Исполнение: сталь, покрытие «муар», светло-бежевый цвет с эффектом слюды</t>
  </si>
  <si>
    <t>Стойка калитки с преграждающей створкой и индикаторами, пульт управления</t>
  </si>
  <si>
    <t>PERCo-WHD-05G</t>
  </si>
  <si>
    <t>Калитка эл/мех. без привода для эксплуатации в закрытых помещениях
Исполнение: сталь, покрытие «муар», темно-серый цвет с эффектом слюды</t>
  </si>
  <si>
    <t>PERCo-WHD-05</t>
  </si>
  <si>
    <t>ПРИМЕЧАНИЯ:
1. Под заказ возможна окраска калиток без привода PERCo-WHD-05 в другие цвета по каталогу RAL. Срок изготовления и стоимость оговариваются дополнительно.
2. Из-за возможности выбора преграждающих створок различной длины в счете на калитки PERCo-WHD-05 указывается 2 позиции: цена стойки калитки и цена преграждающих створок:</t>
  </si>
  <si>
    <t>Створка длиной 650 мм для стойки калитки PERCo-WHD-05</t>
  </si>
  <si>
    <t>Нержавеющая сталь</t>
  </si>
  <si>
    <t>PERCo-ASG-900</t>
  </si>
  <si>
    <t>Створка длиной 900 мм для стойки калитки PERCo-WHD-05</t>
  </si>
  <si>
    <t>АВТОМАТИЧЕСКИЕ КАЛИТКИ
ДЛЯ ЭКСПЛУАТАЦИИ НА ОТКРЫТОМ ВОЗДУХЕ</t>
  </si>
  <si>
    <r>
      <rPr>
        <sz val="11"/>
        <color indexed="10"/>
        <rFont val="Calibri"/>
        <family val="2"/>
        <charset val="204"/>
      </rPr>
      <t>NEW</t>
    </r>
    <r>
      <rPr>
        <sz val="11"/>
        <color indexed="62"/>
        <rFont val="Calibri"/>
        <family val="2"/>
        <charset val="204"/>
      </rPr>
      <t xml:space="preserve"> Автоматические калитки PERCo-WMD-05W</t>
    </r>
  </si>
  <si>
    <t>PERCo-WMD-05SW</t>
  </si>
  <si>
    <t>ПРИМЕЧАНИЕ: Из-за возможности выбора преграждающих створок различной длины в счете на калитки PERCo-WMD-05SW указывается 2 позиции: цена стойки калитки и цена преграждающих створок:</t>
  </si>
  <si>
    <t>PERCo-AGW-650</t>
  </si>
  <si>
    <t>PERCo-AGW-900</t>
  </si>
  <si>
    <t>PERCo-AGW-1100</t>
  </si>
  <si>
    <t>ОГРАЖДЕНИЯ ПОЛУРОСТОВЫЕ СЕРИИ PERCo-BH02</t>
  </si>
  <si>
    <t>PERCo-BH02 0-10</t>
  </si>
  <si>
    <t>Патрубок прямой для крепления поручней (в комплекте с крепежом)</t>
  </si>
  <si>
    <t>сплав ЦАМ (хромированный)</t>
  </si>
  <si>
    <t>PERCo-BH02 0-11</t>
  </si>
  <si>
    <t>Патрубок поворотный для крепления поручней (в комплекте с крепежом и поворотной частью)</t>
  </si>
  <si>
    <t>PERCo-BH02 1-00</t>
  </si>
  <si>
    <t>Поручень длиной 925 мм</t>
  </si>
  <si>
    <t>Стационарная секция ограждения серии PERCo-BH02
с заполнением</t>
  </si>
  <si>
    <t>PERCo-BH02 1-01</t>
  </si>
  <si>
    <t>Поручень длиной 1425 мм</t>
  </si>
  <si>
    <t>PERCo-BH02 2-00</t>
  </si>
  <si>
    <t>Односторонняя стойка с 2-мя отверстиями для крепления патрубков</t>
  </si>
  <si>
    <t>Двухсторонняя стойка с 4-мя отверстиями для крепления патрубков (угол между парами отверстий 180град.)</t>
  </si>
  <si>
    <t>PERCo-BH02 2-02</t>
  </si>
  <si>
    <t>Двухсторонняя стойка с 4-мя отверстиями для крепления патрубков (угол между парами отверстий 90град.)</t>
  </si>
  <si>
    <t>Стационарная секция ограждения серии PERCo-BH02
без заполнения</t>
  </si>
  <si>
    <t>PERCo-BH02 2-03</t>
  </si>
  <si>
    <t>Трехсторонняя стойка с 6-ю отверстиями для крепления патрубков (углы между парами отверстий 90 и 180град.)</t>
  </si>
  <si>
    <t>Стойка с отверстием под стопорный механизм поворотной секции</t>
  </si>
  <si>
    <t>Стойка с отверстием под стопорный механизм поворотной секции и с 2-мя отверстиями для крепления патрубков на стороне, противоположной створке</t>
  </si>
  <si>
    <t>PERCo-BH02 2-16</t>
  </si>
  <si>
    <t>Трехсторонняя стойка с отверстием под стопорный механизм поворотной секции и с 6-ю отверстиями для крепления патрубков (углы между парами отверстий 90 и 180град.)</t>
  </si>
  <si>
    <t>PERCo-BH02 2-04/EL</t>
  </si>
  <si>
    <t>Стойка с электромагнитным устройством блокировки</t>
  </si>
  <si>
    <t>Поворотная секция ограждения серии PERCo-BH02</t>
  </si>
  <si>
    <t>PERCo-BH02 2-05/EL</t>
  </si>
  <si>
    <t>Стойка с электромагнитным устройством блокировки и с 2-мя отверстиями для крепления патрубков на стороне, противоположной створке</t>
  </si>
  <si>
    <t>с электро-магнитным устройством блокировки</t>
  </si>
  <si>
    <t>PERCo-BH02 2-06/EL</t>
  </si>
  <si>
    <t>Трехсторонняя стойка с электромагнитным устройством блокировки и с шестью отверстиями для крепления патрубков (углы между парами отверстий 90 и 180град.)</t>
  </si>
  <si>
    <t>Поворотная створка для автоматической поворотной секции с заполнением с пиктограммами, ширина прохода 1000мм</t>
  </si>
  <si>
    <t>Поворотная створка для автоматической поворотной секции с заполнением с пиктограммами, ширина прохода 1200мм</t>
  </si>
  <si>
    <t>Поворотная створка PERCo-BH02 1-05/EL для автоматической поворотной секции с шириной прохода 1200мм</t>
  </si>
  <si>
    <t>Поворотная секция ограждения серии PERCo-BH02
со стопорным механизмом</t>
  </si>
  <si>
    <t>Поворотная створка (в комплекте со стопорным механизмом) для механической поворотной секции с заполнением с пиктограммами, ширина прохода 1000мм</t>
  </si>
  <si>
    <t>Поворотная створка PERCo-BH02 1-04 для механической поворотной секции с шириной прохода 1000мм</t>
  </si>
  <si>
    <t>Поворотная створка (в комплекте со стопорным механизмом) для механической поворотной секции с заполнением с пиктограммами, ширина прохода 1200мм</t>
  </si>
  <si>
    <t>Поворотная створка PERCo-BH02 1-05 для механической поворотной секции с шириной прохода 1200мм</t>
  </si>
  <si>
    <t>для крепления считывателя на вертикальную стойку 
серии PERCo-BH02</t>
  </si>
  <si>
    <t>Крышка декоративная</t>
  </si>
  <si>
    <t xml:space="preserve">Стекло для заполнения секции ограждения серии PERCo-BH02 длиной 1,0 м </t>
  </si>
  <si>
    <t xml:space="preserve">Полимерное заполнение секции ограждения серии PERCo-BH02 длиной 1,0 м </t>
  </si>
  <si>
    <t>Держатель заполнения</t>
  </si>
  <si>
    <t>для крепления заполнения между горизонтальными поручнями ограждения</t>
  </si>
  <si>
    <t>ПРИМЕЧАНИЕ: Возможна поставка стекол или полимерного заполнения других размеров в соответствии с размерами заказываемого ограждения</t>
  </si>
  <si>
    <t xml:space="preserve">СИСТЕМА КОНТРОЛЯ ДОСТУПА ДЛЯ БАНКОМАТОВ PERCo-S-800  </t>
  </si>
  <si>
    <t>Контроллер управления доступом с возможностью подключения датчика движения, светового табло</t>
  </si>
  <si>
    <t>PERCo-RMC01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</si>
  <si>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Считыватель банковских карт с чипом</t>
    </r>
  </si>
  <si>
    <t>Считыватель, крепеж</t>
  </si>
  <si>
    <t>PERCo-RM-3VR</t>
  </si>
  <si>
    <t>Считыватель магнитных карт типа ISO 2 (ABA) в антивандальном корпусе</t>
  </si>
  <si>
    <t>Считыватель, кабель длиной 1м, крепеж</t>
  </si>
  <si>
    <t>PERCo-RMC01         PERCo-RM-3VR</t>
  </si>
  <si>
    <t xml:space="preserve">КАРТОПРИЕМНИКИ </t>
  </si>
  <si>
    <t>ПРИМЕЧАНИЕ: Картоприемник PERCo-IC02.1 предназначен для использования только в составе систем PERCo-Web и PERCo-S-20</t>
  </si>
  <si>
    <t>СЧИТЫВАТЕЛИ ФОРМАТА WIEGAND. КАРТЫ ДОСТУПА. 
ПРИНТЕРЫ ДЛЯ КАРТ ДОСТУПА</t>
  </si>
  <si>
    <t>Модель
(Вид карты)</t>
  </si>
  <si>
    <t>PERCo-RP-15.2B (HID, EM-Marin)</t>
  </si>
  <si>
    <t>Бесконтактный считыватель в узком корпусе (всепогодного исполнения), дальность считывания для карт HID — 6 см, для карт EM-Marin — 8 см</t>
  </si>
  <si>
    <t>Считыватель в бежевом корпусе с кабелем длиной 0,5м, крепеж</t>
  </si>
  <si>
    <t>PERCo-RP-15.2D (HID, EM-Marin)</t>
  </si>
  <si>
    <t>Считыватель в темно-сером корпусе с кабелем длиной 0,5м, крепеж</t>
  </si>
  <si>
    <t>PERCo-RP-15.2</t>
  </si>
  <si>
    <t>Считыватель дальнего действия бесконтактный для карт формата EMM/HID, интерфейс связи  RS-485, Wiegand-26,-37,-42, дальность считывания до 100 см</t>
  </si>
  <si>
    <t>Считыватель с кабелем длиной 1 м, кронштейн для крепления считывателя на стойку, крепеж</t>
  </si>
  <si>
    <t>Карты доступа</t>
  </si>
  <si>
    <t>Бесконтактная карта доступа</t>
  </si>
  <si>
    <t>стандартная, с нанесенным на карту номером и кодом семейства</t>
  </si>
  <si>
    <t>для печати изображения, с нанесенным на карту номером и кодом семейства</t>
  </si>
  <si>
    <t>Бесконтактный брелок</t>
  </si>
  <si>
    <t>с нанесенным номером и кодом семейства</t>
  </si>
  <si>
    <t>Наклейка</t>
  </si>
  <si>
    <t>для оформления карт доступа</t>
  </si>
  <si>
    <t>Принтеры для карт доступа и сканеры</t>
  </si>
  <si>
    <t>Evolis Zenius USB</t>
  </si>
  <si>
    <t>Принтер для односторонней цветной печати на пластиковых картах (производительность печати – до 150 цветных карт/час)</t>
  </si>
  <si>
    <t>Принтер, блок питания, кабель с USB-интерфейсом, установочный CD</t>
  </si>
  <si>
    <t>Evolis Primacy Simplex, USB &amp; Ethernet</t>
  </si>
  <si>
    <t>Принтер для односторонней цветной печати на пластиковых картах (производительность печати – до 210 цветных карт/час)</t>
  </si>
  <si>
    <t>Evolis Primacy Duplex, USB &amp; Ethernet</t>
  </si>
  <si>
    <t>Принтер для двусторонней цветной печати на пластиковых картах (производительность печати – до 140 цветных карт/час)</t>
  </si>
  <si>
    <t>Лента для полноцветной односторонней печати (на 200 карт) для принтера Evolis Zenius</t>
  </si>
  <si>
    <t>Evolis Primacy, USB &amp; Ethernet</t>
  </si>
  <si>
    <t>Лента для полноцветной односторонней печати (на 300 карт) для принтера Evolis Primacy</t>
  </si>
  <si>
    <t>ДОПОЛНИТЕЛЬНОЕ ОБОРУДОВАНИЕ</t>
  </si>
  <si>
    <t>Дополнительное оборудование для полуростовых ИУ и ограждений</t>
  </si>
  <si>
    <t>PoE-сплиттер</t>
  </si>
  <si>
    <t>Сплиттер</t>
  </si>
  <si>
    <t>NES-100-12</t>
  </si>
  <si>
    <t>Блок питания стабилизированный 12В; 8,5А; степень защиты IP20</t>
  </si>
  <si>
    <t>для электронных проходных и  турникетов с Автоматическими преграждающими планками Антипаника</t>
  </si>
  <si>
    <t>Блок питания стабилизированный 24В; 6,5А; степень защиты IP20</t>
  </si>
  <si>
    <t>для турникетов "Скоростной проход" и калиток PERCo-WMD-06</t>
  </si>
  <si>
    <t>БП-3А</t>
  </si>
  <si>
    <t>Блок питания стабилизированный 12В; 1,4А</t>
  </si>
  <si>
    <t>для электронных проходных со стандартными преграждающими планками и картоприемников</t>
  </si>
  <si>
    <t>БП-1А</t>
  </si>
  <si>
    <t>Блок питания стабилизированный 12В; 1А</t>
  </si>
  <si>
    <t>для турникетов-триподов и тумбовых турникетов-триподов</t>
  </si>
  <si>
    <t xml:space="preserve">Блок питания 24 В (переменного тока) </t>
  </si>
  <si>
    <t>для питания системы терморегуляции уличных турникетов PERCo-TTR-04CW</t>
  </si>
  <si>
    <t>Источник бесперебойного питания стабилизированный 12В; 2,0 А</t>
  </si>
  <si>
    <t>без аккумулятора</t>
  </si>
  <si>
    <t>Аккумулятор 7 А/ч</t>
  </si>
  <si>
    <t>для ИБП</t>
  </si>
  <si>
    <t>Комплект радиоуправления</t>
  </si>
  <si>
    <t>с двумя брелоками</t>
  </si>
  <si>
    <t>Датчик контроля зоны прохода, с установкой</t>
  </si>
  <si>
    <t>для предотвращения несанкционированного прохода</t>
  </si>
  <si>
    <t>Сирена</t>
  </si>
  <si>
    <t>для оповещения о попытке несанкци-онированного прохода</t>
  </si>
  <si>
    <t>Анкер PFG IR M 10 - 15</t>
  </si>
  <si>
    <t>для крепления стойки электронных проходных, турникетов-триподов, вертикальной стойки формирователя прохода турникета PERCo-RTD-03S, калитки PERCo-WMD-06 и картоприемников к полу</t>
  </si>
  <si>
    <t>Анкер PFG IH M 10 (с болтом DIN 7984 нерж. А2, внутренний шестигранник)</t>
  </si>
  <si>
    <t>для крепления секций турникетов "Скоростной проход", стойки турникета PERCo-RTD-03S, калиток PERCo-WMD-05S и PERCo-WHD-05 и стоек ограждений серии PERCo-BH02 к полу</t>
  </si>
  <si>
    <t>Дополнительное оборудование для полноростовых ИУ и ограждений</t>
  </si>
  <si>
    <t>для турникетов PERCo-RTD-15, PERCo-RTD-16</t>
  </si>
  <si>
    <t>для светодиодных ламп подсветки прохода турникетов PERCo-RTD-15, PERCo-RTD-16</t>
  </si>
  <si>
    <t>Источник бесперебойного питания стабилизированный 24В; 4,0 А</t>
  </si>
  <si>
    <t>без аккумулятора, для турникетов PERCo-RTD-15, PERCo-RTD-16</t>
  </si>
  <si>
    <t>для источника бесперебойного питания</t>
  </si>
  <si>
    <t>для крепления стоек турникетов PERCo-RTD-15, PERCo-RTD-16; крыш PERCo-RTC-15R, PERCo-RTC-16; рам калиток PERCo-WHD-15, PERCo-WHD-16; секций ограждений PERCo-MB-15, PERCo-MB-16 к полу</t>
  </si>
  <si>
    <t>Анкер PFG IR M 16 х 25 (с болтом DIN912 цинк, внутренний шестигранник)</t>
  </si>
  <si>
    <t>для крепления нижнего узла вращения ротора турникетов PERCo-RTD-15, PERCo-RTD-16 к полу</t>
  </si>
  <si>
    <t>Дополнительное оборудование для электромеханических замков</t>
  </si>
  <si>
    <t>Ручки для замка, матовый хром</t>
  </si>
  <si>
    <t>Ручки, крепеж</t>
  </si>
  <si>
    <t>Цилиндр замковый с фиксатором 60 мм, хром</t>
  </si>
  <si>
    <t>Цилиндр, фиксатор</t>
  </si>
  <si>
    <t>Декоративные накладки для цилиндра замка, матовый хром</t>
  </si>
  <si>
    <t>Накладки, крепеж</t>
  </si>
  <si>
    <t>Дополнительное оборудование для систем контроля доступа</t>
  </si>
  <si>
    <t>с двумя брелками</t>
  </si>
  <si>
    <t>Анкер PFG IR M 8 - 25</t>
  </si>
  <si>
    <t>для крепления стойки-считывателя PERCo-IRP01 к полу</t>
  </si>
  <si>
    <t>для крепления картоприемников и стойки PERCo-BH03 к полу</t>
  </si>
  <si>
    <t>НАЗАД К СПИСКУ РАЗДЕЛОВ PERCO</t>
  </si>
  <si>
    <t>ЦЕНА  розница евро</t>
  </si>
  <si>
    <t>ЦЕНА     постоянный клиент евро</t>
  </si>
  <si>
    <t>Рейка шлагбаумная круглая 6,25м</t>
  </si>
  <si>
    <t xml:space="preserve">Заглушки для круглой стрелы </t>
  </si>
  <si>
    <t>Крепление для круглой рейки</t>
  </si>
  <si>
    <t>LT-R90</t>
  </si>
  <si>
    <t>LT600 с круглой стрелой 6м</t>
  </si>
  <si>
    <t>Комплект шлагбаума. 24В, крутящий момент 300Нм, интенсивность 80%. Состав: Тумба шлагбаума  со встроенным блоком управления и радиоприемником;
Рейка шлагбаумная длиной 6,25 м RBN6-K (AN-Motors);
Крепление для круглой рейки;
Заглушка на рейку шлагбаумную RBN92 - 2 шт.;
Комплект наклеек (24 шт.);
Монтажный комплект (основание монтажное, анкерные крюки).</t>
  </si>
  <si>
    <t>МОДЕРН</t>
  </si>
  <si>
    <t>ЛЮКС</t>
  </si>
  <si>
    <t>ЦЕНА  розница руб.</t>
  </si>
  <si>
    <t>ЦЕНА     постоянный клиент руб.</t>
  </si>
  <si>
    <t>ОМА</t>
  </si>
  <si>
    <t xml:space="preserve">ООО "Контроль доступа" </t>
  </si>
  <si>
    <t>630079  г. Новосибирск,</t>
  </si>
  <si>
    <t xml:space="preserve">ул. Вертковская, д.42 офис 1 </t>
  </si>
  <si>
    <t xml:space="preserve">тел.: (383) 292-51-15, +7-913-916-5115 </t>
  </si>
  <si>
    <t xml:space="preserve">e-mail: info@control-dostup.ru,    </t>
  </si>
  <si>
    <t>www.control-dostup.ru</t>
  </si>
  <si>
    <t>001TW2EE</t>
  </si>
  <si>
    <t>001TW4EE</t>
  </si>
  <si>
    <t>`</t>
  </si>
  <si>
    <t>PERCo-BH02 1-16</t>
  </si>
  <si>
    <t>PERCo-BH02 1-17</t>
  </si>
  <si>
    <t>PERCo-KT02.7M</t>
  </si>
  <si>
    <t>PERCo-KT05.7M</t>
  </si>
  <si>
    <t>PERCo-KT05.7MA</t>
  </si>
  <si>
    <t>PERCo-KTC01.7M</t>
  </si>
  <si>
    <t>PERCo-KTC01.7MA</t>
  </si>
  <si>
    <t>PERCo-SM19</t>
  </si>
  <si>
    <t>Модуль "Интеграция с 1С:Предприятие"</t>
  </si>
  <si>
    <t>PERCo-CR01.2</t>
  </si>
  <si>
    <t>PERCo-CT/L04.2</t>
  </si>
  <si>
    <t>Универсальный контроллер замка/турникета под 4 выносных считывателя, интерфейс связи - Ethernet, интерфейс подключения внешних устройств - RS-485</t>
  </si>
  <si>
    <t>PERCo-MR07.1B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</si>
  <si>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</t>
    </r>
    <r>
      <rPr>
        <sz val="9"/>
        <color rgb="FF3962A3"/>
        <rFont val="Calibri"/>
        <family val="2"/>
        <charset val="204"/>
      </rPr>
      <t>Считыватель бесконтактных карт семейства Mifare с опцией защиты от копирования</t>
    </r>
  </si>
  <si>
    <t>PERCo-MR07.1D</t>
  </si>
  <si>
    <t>PERCo-MR08</t>
  </si>
  <si>
    <r>
      <rPr>
        <sz val="9"/>
        <color indexed="10"/>
        <rFont val="Calibri"/>
        <family val="2"/>
        <charset val="204"/>
      </rPr>
      <t>NEW</t>
    </r>
    <r>
      <rPr>
        <sz val="9"/>
        <color indexed="62"/>
        <rFont val="Calibri"/>
        <family val="2"/>
        <charset val="204"/>
      </rPr>
      <t xml:space="preserve"> </t>
    </r>
    <r>
      <rPr>
        <sz val="9"/>
        <color rgb="FF3962A3"/>
        <rFont val="Calibri"/>
        <family val="2"/>
        <charset val="204"/>
      </rPr>
      <t>Контрольный считыватель бесконтактных карт семейства Mifare с опцией защиты от копирования</t>
    </r>
  </si>
  <si>
    <t xml:space="preserve">  PERCo-MR07.1               PERCo-IR07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</si>
  <si>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Врезной электромеханический замок с контактным устройством для двери из алюминиевого профиля, нормально закрытый, межцентровое расстояние 85 мм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</si>
  <si>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Врезной электромеханический замок с контактным устройством для двери из алюминиевого профиля, нормально открытый, межцентровое расстояние 85 мм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</si>
  <si>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Запорная планка для замка серии PERCo-LBP85 для установки в двери из профилей типов Т34, Т53, Т81, Т85, Т72-14 (пр-ва ООО «Петралюм») или аналогичных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</si>
  <si>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Запорная планка для замка серии PERCo-LBP85 для установки в двери из профилей типов AGS68_6863(64), AGS50_5215 (пр-ва ООО «Агрисовгаз») или аналогичных</t>
    </r>
  </si>
  <si>
    <t>Турникет тумбовый эл/мех с автоматическими преграждающими планками Антипаника для эксплуатации на открытом воздухе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</si>
  <si>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Полноростовый роторный турникет с электромеханическим приводом. Для эксплуатации внутри помещений и на открытом воздухе.
Исполнение: корпус – оцинкованная сталь, синий цвет; 
ротор, планки – оцинкованная сталь, светло-бежевый цвет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</si>
  <si>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Полноростовый роторный турникет с электромеханическим приводом. Для эксплуатации внутри помещений и на открытом воздухе.
Исполнение: корпус – оцинкованная сталь, синий цвет; 
ротор, планки – нержавеющая сталь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</si>
  <si>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Полноростовый роторный турникет с механическим приводом. Для эксплуатации внутри помещений и на открытом воздухе.
Исполнение: корпус – оцинкованная сталь, синий цвет; 
ротор, планки – оцинкованная сталь, светло-бежевый цвет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</si>
  <si>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Полноростовый роторный турникет с механическим приводом. Для эксплуатации внутри помещений и на открытом воздухе.
Исполнение: корпус – оцинкованная сталь, синий цвет; 
ротор, планки – нержавеющая сталь</t>
    </r>
  </si>
  <si>
    <r>
      <rPr>
        <sz val="10"/>
        <color rgb="FFFF0000"/>
        <rFont val="Calibri"/>
        <family val="2"/>
        <charset val="204"/>
      </rPr>
      <t>NEW</t>
    </r>
    <r>
      <rPr>
        <sz val="10"/>
        <color rgb="FF3962A3"/>
        <rFont val="Calibri"/>
        <family val="2"/>
        <charset val="204"/>
      </rPr>
      <t xml:space="preserve"> Крыша турникета PERCo-RTD-16
Исполнение: стойки и каркас крыши – оцинкованная сталь, синий цвет, заполнение крыши – поликарбонатный пластик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</si>
  <si>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Рама монтажная для турникета роторного полноростового PERCo-RTD-16
Исполнение: сталь, покрытие порошковой краской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</si>
  <si>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Полноростовая калитка без привода с эл./мех. замком и доводчиком для эксплуатации внутри помещений и на открытом воздухе
Исполнение: оцинкованная сталь, синий цвет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</si>
  <si>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Полноростовое ограждение
Исполнение: оцинкованная сталь, синий цвет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</si>
  <si>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Дополнительная секция полноростового ограждения PERCo-MB-16
Исполнение: оцинкованная сталь, синий цвет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</si>
  <si>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Автоматическая калитка для эксплуатации на открытом воздухе
Исполнение: стойка – нержавеющая сталь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</si>
  <si>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Створка длиной 650 мм для стойки калитки PERCo-WMD-05W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</si>
  <si>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Створка длиной 900 мм для стойки калитки PERCo-WMD-05W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</si>
  <si>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Створка длиной 1100 мм для стойки калитки PERCo-WMD-05W</t>
    </r>
  </si>
  <si>
    <t>PERCo-BH02 1-06/EL</t>
  </si>
  <si>
    <t>PERCo-BH02 1-07/EL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</si>
  <si>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Считыватель банковских карт с чипом</t>
    </r>
  </si>
  <si>
    <t>EMM Card
(EM-Marin)</t>
  </si>
  <si>
    <t>EMM ISO Card
(EM-Marin)</t>
  </si>
  <si>
    <t>EMM Key
(EM-Marin)</t>
  </si>
  <si>
    <t>LRS-150-24</t>
  </si>
  <si>
    <t>Анкер PFG IH M 8 - 15 (с болтом M8х50 DIN 7984 нерж. А2, внутренний шестигранник)</t>
  </si>
  <si>
    <t>для крепления секций ограждений серии PERCo-BH06 к полу</t>
  </si>
  <si>
    <t xml:space="preserve">    ОГРАЖДЕНИЯ ПОЛУРОСТОВЫЕ СЕРИИ PERCo-BH06</t>
  </si>
  <si>
    <t>PERCo-BH06 2-00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</si>
  <si>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Мини-стойка</t>
    </r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</si>
  <si>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Стекло закаленное для секций ограждения длиной 1000 мм</t>
    </r>
  </si>
  <si>
    <t>стекло закаленное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</si>
  <si>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Стекло закаленное для секций ограждения длиной 1500 мм</t>
    </r>
  </si>
  <si>
    <t>Секция ограждения
серии PERCo-BH06</t>
  </si>
  <si>
    <t>Мини-стойка PERCo-BH06 2-00</t>
  </si>
  <si>
    <t>RT1000KIT</t>
  </si>
  <si>
    <t>RT1000LKIT</t>
  </si>
  <si>
    <t>Комплект электропривода для гаражных ворот (до 16 м2 / до 2,7 м) 24В, max тяговое усилие 1000Н, интенсивность 5 циклов/час. 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</si>
  <si>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Комплект электропривода для гаражных ворот (до 16 м2 / до 3,3 м) 24В, max тяговое усилие 1000Н, интенсивность 4 циклов/час 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</si>
  <si>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LTB4N</t>
  </si>
  <si>
    <t>LTB5N</t>
  </si>
  <si>
    <t>LTB6N</t>
  </si>
  <si>
    <t>LTD-N</t>
  </si>
  <si>
    <t>Демпфер для рейки LTBN</t>
  </si>
  <si>
    <t>LTP-N</t>
  </si>
  <si>
    <t xml:space="preserve">Заглушка для рейки LTBN </t>
  </si>
  <si>
    <t>Электроприводы для гаражных ворот - серия LEVIGATO</t>
  </si>
  <si>
    <t>LG-800</t>
  </si>
  <si>
    <t>LG-1200</t>
  </si>
  <si>
    <t>LG-600F</t>
  </si>
  <si>
    <t>LG-1000F</t>
  </si>
  <si>
    <t>ALUTECH</t>
  </si>
  <si>
    <t xml:space="preserve">до 11,2 м2. max высота ворот зависит от выбранной рейки/ 24В, max тяговое усилие 800Н, скорость 150 мм/сек, LED-подсветка. Состав: Электропривод  со встроенным блоком управления и радиоприемником;
Два четырехканальных пульта AT-4N;
Монтажный комплект.
Необходимо доукомплектовывать направляющей рейкой! </t>
  </si>
  <si>
    <t xml:space="preserve">до 18,6 м2. max высота ворот зависит от выбранной рейки. 24В, max тяговое усилие 1200Н, скорость 150 мм/сек, LED-подсветка. Состав: Электропривод  со встроенным блоком управления и радиоприемником;
Два четырехканальных пульта AT-4N;
Монтажный комплект.
Необходимо доукомплектовывать направляющей рейкой! </t>
  </si>
  <si>
    <t xml:space="preserve">до 8,4 м2. max высота ворот зависит от выбранной рейки. 24В, max тяговое усилие 600Н, скорость 200 мм/сек (скоростной), LED-подсветка. Состав:                                                                            Электропривод  со встроенным блоком управления и радиоприемником;
Два четырехканальных пульта AT-4N;
Монтажный комплект.
Необходимо доукомплектовывать направляющей рейкой! </t>
  </si>
  <si>
    <t xml:space="preserve">до 16,0 м2. max высота ворот зависит от выбранной рейки. 24В, max тяговое усилие 1000Н, скорость 200 мм/сек (скоростной), LED-подсветка. Состав:                                                                                      Электропривод  со встроенным блоком управления и радиоприемником;
Два четырехканальных пульта AT-4N;
Монтажный комплект.
Необходимо доукомплектовывать направляющей рейкой! </t>
  </si>
  <si>
    <t>Рейки для приводов серии LEVIGATO</t>
  </si>
  <si>
    <t>LGR-3300C</t>
  </si>
  <si>
    <t>LGR-3600C</t>
  </si>
  <si>
    <t>LGR-4200C</t>
  </si>
  <si>
    <t>LGR-3300B</t>
  </si>
  <si>
    <t>LGR-3600B</t>
  </si>
  <si>
    <t>LGR-4200B</t>
  </si>
  <si>
    <t>высота ворот до 2,4 м Рейка приводная цельная с цепью</t>
  </si>
  <si>
    <t>высота ворот до 2,7 м Рейка приводная цельная с цепью</t>
  </si>
  <si>
    <t>высота ворот до 3,3 м Рейка приводная цельная с цепью</t>
  </si>
  <si>
    <t xml:space="preserve">высота ворот до 2,4 м Рейка приводная цельная с зубчатым ремнем      </t>
  </si>
  <si>
    <t xml:space="preserve">высота ворот до 2,7 м Рейка приводная цельная с зубчатым ремнем      </t>
  </si>
  <si>
    <t xml:space="preserve">высота ворот до 3,3 м Рейка приводная цельная с зубчатым ремнем      </t>
  </si>
  <si>
    <t>Комплекты электроприводов для откатных ворот - серия ROTO</t>
  </si>
  <si>
    <t>RTO-500KIT</t>
  </si>
  <si>
    <t>RTO-1000KIT</t>
  </si>
  <si>
    <t>RTO-2000KIT</t>
  </si>
  <si>
    <t>до 1000 кг 230В, max тяговое усилие 700Н, интенсивность 25%, IP44 Состав: 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</si>
  <si>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до 500 кг 230В, max тяговое усилие 500Н, интенсивность 25%, IP44 Состав: 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</si>
  <si>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до 2000 кг 230В, max тяговое усилие 1100Н, интенсивность 50%, IP44 Состав: 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</si>
  <si>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Комплекты электроприводов для распашных ворот - серия AMBIO</t>
  </si>
  <si>
    <t>AM-5000KIT</t>
  </si>
  <si>
    <t>AM-5000</t>
  </si>
  <si>
    <t>до 500 кг, до 5 м 230В, max тяговое усилие 3000Н, интенсивность 25%, IP54 
Открытие створок внутрь и наружу.  Состав:                                Электропривод  линейный;
Монтажный комплект.
Подходит блок управления CUSD-1 (AN-Motors).</t>
  </si>
  <si>
    <t>до 500 кг, до 5 м 230В, max тяговое усилие 3000Н, интенсивность 25%, IP54 
Открытие створок внутрь и наружу.  Состав:                             Электропривод  линейный 2 шт.;
Блок управления со встроенным радиоприемником CUSD-1;
Монтажный комплект.</t>
  </si>
  <si>
    <t>TR-3531-230KIT</t>
  </si>
  <si>
    <t>TR-5024-230KIT</t>
  </si>
  <si>
    <t>TR-5024-400KIT</t>
  </si>
  <si>
    <t>TR-10024-400KIT</t>
  </si>
  <si>
    <t>TR-13018-400KIT</t>
  </si>
  <si>
    <t>до 12 м2,
до 180 кг
 230В, max крутящий момент 35Н/м, IP65, интенсивность эксплуатации 25% Состав: 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</si>
  <si>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до 18 м2,
до 260 кг
 230В, max крутящий момент 50Н/м, IP65, интенсивность эксплуатации 25% Состав: 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</si>
  <si>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до 18 м2,
до 260 кг
 400В, max крутящий момент 50Н/м, IP65, интенсивность эксплуатации 60% Состав: 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</si>
  <si>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до 30 м2,
до 500 кг
 400В, max крутящий момент 100Н/м, IP65, интенсивность эксплуатации 60% Состав: 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</si>
  <si>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до 42 м2,
до 750 кг
 400В, max крутящий момент 130Н/м, IP65, интенсивность эксплуатации 60% Состав: 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</si>
  <si>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Комплекты электроприводов для промышленных ворот - серия TARGO</t>
  </si>
  <si>
    <t>AT-4N</t>
  </si>
  <si>
    <t>AT-4N-KIT10</t>
  </si>
  <si>
    <t>AT-4N-KIT100</t>
  </si>
  <si>
    <t>AR-1-500N</t>
  </si>
  <si>
    <t>LM-L</t>
  </si>
  <si>
    <t>LM-L-KIT3</t>
  </si>
  <si>
    <t>SL-U</t>
  </si>
  <si>
    <t>SL-U-KIT3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</si>
  <si>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</si>
  <si>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</si>
  <si>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Универсальный одноканальный радиоприемник, память на 500 пультов</t>
  </si>
  <si>
    <t>Комплект из 3-х пар фотоэлементов проводных, компактных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</si>
  <si>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</si>
  <si>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 xml:space="preserve">4-х канальный пульт дистанционного управления </t>
  </si>
  <si>
    <t>Автоматика Alutech</t>
  </si>
  <si>
    <t>1 у.е. = 70,0 руб.</t>
  </si>
  <si>
    <t>1 евро = 80,0 руб.</t>
  </si>
  <si>
    <t>PERCo-KT02.3 с активированным ПО  PERCo-WS и модулем ПО PERCo-WM01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</si>
  <si>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Электронная проходная для карт формата EMM/HID в комплекте с активированным стандартным пакетом ПО PERCo-WS с модулем ПО PERCo-WM-01 «Учет рабочего времени»</t>
    </r>
  </si>
  <si>
    <t>Стойка турникета cо встроенными контроллером турникета и двумя считывателями; пульт управления с кабелем; преграждающие планки; комплект ПО PERCo-WS и модуль ПО PERCo-WM01  с кодами активации</t>
  </si>
  <si>
    <t>Стойка турникета cо встро-енными контроллером турникета и двумя считыва-телями; пульт управления с кабелем; преграждающие планки; комплект ПО PERCo-SS01 с кодом активации</t>
  </si>
  <si>
    <t>PERCo-KT02.7
с активированным ПО  PERCo-WS и модулем ПО PERCo-WM01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</si>
  <si>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Электронная проходная для карт формата Mifare стандарта ISO 14443 в комплекте с активированным стандартным пакетом ПО PERCo-WS с модулем ПО PERCo-WM-01 «Учет рабочего времени»</t>
    </r>
  </si>
  <si>
    <t>Стойка турникета cо встроен-ными контроллером турникета и двумя считывателями; пульт управления с кабелем; преграждающие планки; комплект ПО PERCo-WS и модуль ПО PERCo-WM01  с кодами активации</t>
  </si>
  <si>
    <r>
      <rPr>
        <b/>
        <sz val="11"/>
        <color rgb="FFFF0000"/>
        <rFont val="Calibri"/>
        <family val="2"/>
        <charset val="204"/>
      </rPr>
      <t>NEW</t>
    </r>
    <r>
      <rPr>
        <sz val="11"/>
        <color rgb="FF3962A3"/>
        <rFont val="Calibri"/>
        <family val="2"/>
        <charset val="204"/>
      </rPr>
      <t xml:space="preserve"> Турникеты "СКОРОСТНОЙ ПРОХОД" серии PERCo-ST-02</t>
    </r>
  </si>
  <si>
    <t>PERCo-ST-02.600</t>
  </si>
  <si>
    <t>Турникет "Скоростной проход" для эксплуатации в закрытых помещениях. Для организации зон прохода с шириной 600 мм
Исполнение: нержавеющая сталь</t>
  </si>
  <si>
    <t>PERCo-ST-02.900</t>
  </si>
  <si>
    <t>Турникет "Скоростной проход" для эксплуатации в закрытых помещениях. Для организации зон прохода с шириной 900 мм
Исполнение: нержавеющая сталь</t>
  </si>
  <si>
    <t>PERCo-ST-02.600/900</t>
  </si>
  <si>
    <t>Турникет "Скоростной проход" для эксплуатации в закрытых помещениях. Для организации проходной со смежными зонами прохода разной ширины (600 и 900 мм).
Исполнение: нержавеющая сталь</t>
  </si>
  <si>
    <t>PERCo-ST-02</t>
  </si>
  <si>
    <t>PERCo-STD-02.600</t>
  </si>
  <si>
    <t>Секция двусторонняя турникета "Скоростной проход" для эксплуатации в закрытых помещениях.  Для организации зон прохода с шириной 600 мм</t>
  </si>
  <si>
    <t>Секция двусторонняя, комплект створок из закаленного стекла, пульт управления</t>
  </si>
  <si>
    <t>PERCo-STD-02.900</t>
  </si>
  <si>
    <t>Секция двусторонняя турникета "Скоростной проход" для эксплуатации в закрытых помещениях.  Для организации зон прохода с шириной 900 мм</t>
  </si>
  <si>
    <t>PERCo-IC05</t>
  </si>
  <si>
    <r>
      <rPr>
        <sz val="9"/>
        <color rgb="FFFF0000"/>
        <rFont val="Calibri"/>
        <family val="2"/>
        <charset val="204"/>
      </rPr>
      <t>NEW</t>
    </r>
    <r>
      <rPr>
        <sz val="9"/>
        <color rgb="FF3962A3"/>
        <rFont val="Calibri"/>
        <family val="2"/>
        <charset val="204"/>
      </rPr>
      <t xml:space="preserve"> Картоприемник</t>
    </r>
  </si>
  <si>
    <t>АВТОМАТИЗАЦИЯ РАСПАШНЫХ ВОРОТ</t>
  </si>
  <si>
    <t>Наборы для автоматизации распашных ворот</t>
  </si>
  <si>
    <t>Состав набора 
(артикулы)</t>
  </si>
  <si>
    <t>KRONO</t>
  </si>
  <si>
    <t>до 800 кг или до 3,0 м; интенсивность 30%</t>
  </si>
  <si>
    <t>001KR310D
001KR310S</t>
  </si>
  <si>
    <t xml:space="preserve">Привод 230В линейный самоблокирующийся (правый и левый)
Специальный стальной крепеж </t>
  </si>
  <si>
    <t>002ZF1N</t>
  </si>
  <si>
    <t xml:space="preserve">Блок управления </t>
  </si>
  <si>
    <t>ATI</t>
  </si>
  <si>
    <t>до 800 кг или до 3,0 м; интенсивность 50%</t>
  </si>
  <si>
    <t>001A3000A</t>
  </si>
  <si>
    <t xml:space="preserve">Привод 230В линейный самоблокирующийся
Специальный стальной крепеж </t>
  </si>
  <si>
    <t>до 1000 кг или до 5,0 м; интенсивность 50%</t>
  </si>
  <si>
    <t>001A5000A</t>
  </si>
  <si>
    <t xml:space="preserve">AXO         </t>
  </si>
  <si>
    <t>до 800 кг или до 4,0 м; интенсивность 30%</t>
  </si>
  <si>
    <t>001AX402306</t>
  </si>
  <si>
    <t>Привод 230В линейный самоблокирующийся с электронными концевиками</t>
  </si>
  <si>
    <t>002ZM3E</t>
  </si>
  <si>
    <t>до 1000 кг или до 7,0 м; интенсивность 30%</t>
  </si>
  <si>
    <t>001AX71230</t>
  </si>
  <si>
    <t>Привод  230В линейный не блокирующийся с электронными концевиками.  Электрозамок обязателен</t>
  </si>
  <si>
    <t xml:space="preserve">FAST            </t>
  </si>
  <si>
    <t>до 300 кг или до 2,3 м; интенсивность 30%; упрощенный монтаж</t>
  </si>
  <si>
    <t>001FA70230</t>
  </si>
  <si>
    <t>Привод 230В рычажный самоблокирующийся с шарнирным рычагом передачи</t>
  </si>
  <si>
    <t>001FA70230CB</t>
  </si>
  <si>
    <t>Привод 230В рычажный самоблокирующийся с шарнирным рычагом передачи Встроенный блок управления ZF1</t>
  </si>
  <si>
    <t>FERNI</t>
  </si>
  <si>
    <t>001F1000</t>
  </si>
  <si>
    <t>Привод 230В рычажный самоблокирующийся с шарнирным рычагом передачи. Стальной рычаг привода</t>
  </si>
  <si>
    <t>001FE40230</t>
  </si>
  <si>
    <t>Привод 230В рычажный самоблокирующийся с шарнирным рычагом передачи.  Стальной рычаг привода</t>
  </si>
  <si>
    <t>FROG</t>
  </si>
  <si>
    <t>до 800 кг или до 3,0 м; интенсивность 30%; подземная (скрытая) установка</t>
  </si>
  <si>
    <t>001FROG-A</t>
  </si>
  <si>
    <t>Привод 230В рычажный подземной установки.  Максимальный класс защиты IP67</t>
  </si>
  <si>
    <t>001FROG-CF</t>
  </si>
  <si>
    <t xml:space="preserve">001A4364   </t>
  </si>
  <si>
    <t>002ZA3P</t>
  </si>
  <si>
    <t>FLEX</t>
  </si>
  <si>
    <t>до 150 кг или до 1,6 м; высокоинтенсивная работа; для автоматизации калитки</t>
  </si>
  <si>
    <t>001F500</t>
  </si>
  <si>
    <t>Привод 24В рычажный не блокирующийся с шарнирным рычагом передачи Электрозамок обязателен</t>
  </si>
  <si>
    <t>002ZL160N</t>
  </si>
  <si>
    <t>до 150 кг или до 1,6 м; высокоинтенсивная работа</t>
  </si>
  <si>
    <t>Привод 24В рычажный не блокирующийся с шарнирным рычагом передачи. Электрозамок обязателен</t>
  </si>
  <si>
    <t>002ZL150N</t>
  </si>
  <si>
    <t>STYLO</t>
  </si>
  <si>
    <t>до 150 кг или до 1,8 м; высокоинтенсивная работа</t>
  </si>
  <si>
    <t>001STYLO-ME</t>
  </si>
  <si>
    <t>Привод 24В  рычажный самоблокирующийся</t>
  </si>
  <si>
    <t>001STYLO-BS</t>
  </si>
  <si>
    <t>002ZL92</t>
  </si>
  <si>
    <t xml:space="preserve">AMICO         </t>
  </si>
  <si>
    <t>до 250 кг или до 1,8 м; высокоинтенсивная работа</t>
  </si>
  <si>
    <t>001A1824</t>
  </si>
  <si>
    <t>Привод 24В линейный самоблокирующийся</t>
  </si>
  <si>
    <t>002ZL90</t>
  </si>
  <si>
    <t>до 800 кг или до 3,0 м; высокоинтенсивная работа</t>
  </si>
  <si>
    <t>001A3024N</t>
  </si>
  <si>
    <t xml:space="preserve">Привод 24В линейный самоблокирующийся
Специальный стальной крепеж </t>
  </si>
  <si>
    <t>002ZL180</t>
  </si>
  <si>
    <t>до 1000 кг или до 5,0 м; высокоинтенсивная работа</t>
  </si>
  <si>
    <t>001A5024N</t>
  </si>
  <si>
    <t>FAST</t>
  </si>
  <si>
    <t>до 300 кг или до 2,3 м;  высокоинтенсивная работа</t>
  </si>
  <si>
    <t>001F7024N</t>
  </si>
  <si>
    <t>Привод 24В рычажный самоблокирующийся с шарнирным рычагом передачи
Стальной рычаг привода</t>
  </si>
  <si>
    <t>до 800 кг или до 4,0 м; высокоинтенсивная работа</t>
  </si>
  <si>
    <t>001F1024</t>
  </si>
  <si>
    <t>Привод 24В рычажный самоблокирующийся с шарнирным рычагом передачи. Стальной рычаг привода</t>
  </si>
  <si>
    <t>002ZL19N</t>
  </si>
  <si>
    <t>до 800 кг или до 3,0 м; высокоинтенсивная работа; подземная (скрытая) установка</t>
  </si>
  <si>
    <t>001FROG-A24</t>
  </si>
  <si>
    <t>Привод 24В рычажный подземной установки. Максимальный класс защиты IP67</t>
  </si>
  <si>
    <t>001A4364</t>
  </si>
  <si>
    <t>Ограниченное предложение! Наборы для автоматизации распашных ворот с высокой интенсивностью эксплуатации</t>
  </si>
  <si>
    <t>AXI</t>
  </si>
  <si>
    <t>до 250 кг или до 2,0 м; высокоинтенсивная работа</t>
  </si>
  <si>
    <t>001SWN20/SWN20B</t>
  </si>
  <si>
    <t>Самоблокирующийся привод 24B (кожух серый/голубой) с энкодером для створок шириной до 2 м. Необходимы механические упоры.</t>
  </si>
  <si>
    <t>002ZL65</t>
  </si>
  <si>
    <t>до 300 кг или до 2,5 м; высокоинтенсивная работа</t>
  </si>
  <si>
    <t>001SWN25/SWN25B</t>
  </si>
  <si>
    <t>Самоблокирующийся привод 24В (кожух серый/голубой) с энкодером для створок шириной до 2,5 м. Необходимы механические упоры.</t>
  </si>
  <si>
    <t>001FA001</t>
  </si>
  <si>
    <t>001RSWN</t>
  </si>
  <si>
    <t>Адаптер дистанционной разблокировки для распашных ворот (используется вместе с Н3000)</t>
  </si>
  <si>
    <t>Система дистанционной разблокировки привода со встроенной кнопкой управления (в корпусе) / трос 5 метров /</t>
  </si>
  <si>
    <t>001STYLO-BD</t>
  </si>
  <si>
    <t>001LOCK82</t>
  </si>
  <si>
    <t>Замок электромеханический для распашных ворот. 12 В, 15 Вт</t>
  </si>
  <si>
    <t>001A4366</t>
  </si>
  <si>
    <t>001A4370</t>
  </si>
  <si>
    <t>Рычаг передачи для серии FROG для открывания ворот на угол до 140° при макс. ширине створки-2м</t>
  </si>
  <si>
    <t>001FL-180</t>
  </si>
  <si>
    <t>Цепная передача для серии FROG для открывания ворот на угол до 180° при макс. ширине створки-2м</t>
  </si>
  <si>
    <t>002RSE</t>
  </si>
  <si>
    <t>Плата для синхронной работы автоматики и передачи данных по CRP (Came Remote Protocol)</t>
  </si>
  <si>
    <t>002ZL170N</t>
  </si>
  <si>
    <t>Блок управления для одного привода с питанием двигателя 24В. Выход  2-го радиоканала, возможность подключения электрозамка</t>
  </si>
  <si>
    <t>Блок управления для одного привода с питанием двигателя 220В</t>
  </si>
  <si>
    <t>АВТОМАТИЗАЦИЯ ОТКАТНЫХ ВОРОТ</t>
  </si>
  <si>
    <t>Приводы  для автоматизации откатных ворот</t>
  </si>
  <si>
    <t xml:space="preserve">BX </t>
  </si>
  <si>
    <t>до 300 кг, высокоинтенсивная работа</t>
  </si>
  <si>
    <t xml:space="preserve">          001BX-243</t>
  </si>
  <si>
    <t>Привод 24В самоблокирующийся для откатных ворот. Встроенный блок управления ZN2</t>
  </si>
  <si>
    <t>до 400 кг, интенсивность 30%</t>
  </si>
  <si>
    <t xml:space="preserve">          001BX-64</t>
  </si>
  <si>
    <t>Привод 230В самоблокирующийся для откатных ворот. Встроенный блок управления ZBX6</t>
  </si>
  <si>
    <t xml:space="preserve">          001BX-74</t>
  </si>
  <si>
    <t>Привод 230В самоблокирующийся для откатных ворот. Встроенный блок управления ZBX74 - 78</t>
  </si>
  <si>
    <t xml:space="preserve">          801MS-0020</t>
  </si>
  <si>
    <t>Привод 230В самоблокирующийся для откатных ворот. Встроенный блок управления ZBX7N (альтернатива 001BX-74)</t>
  </si>
  <si>
    <t>до 800 кг, интенсивность 30%</t>
  </si>
  <si>
    <t xml:space="preserve">          801MS-0050</t>
  </si>
  <si>
    <t>Привод 230В самоблокирующийся для откатных ворот. Встроенный блок управления ZBX6N (альтернатива 001BX-68)</t>
  </si>
  <si>
    <t xml:space="preserve">          801MS-0030</t>
  </si>
  <si>
    <t>Привод 230В самоблокирующийся для откатных ворот. Встроенный блок управления ZBX7N (альтернатива 001BX-78)</t>
  </si>
  <si>
    <t>до 600 кг, высокоинтенсивная работа</t>
  </si>
  <si>
    <t xml:space="preserve">          001BX-246</t>
  </si>
  <si>
    <t>Привод 24В самоблокирующийся для откатных ворот. Встроенный блок управления ZD2</t>
  </si>
  <si>
    <t>до 600 кг, интенсивность 30%, скоростной (17 м/мин)</t>
  </si>
  <si>
    <t xml:space="preserve">          001BX-P</t>
  </si>
  <si>
    <t>Привод 230В самоблокирующийся для откатных ворот. Радио-разблокировка привода с помощью брелка - передатчика. Встроенный блок управления ZBX8</t>
  </si>
  <si>
    <t>BK</t>
  </si>
  <si>
    <t>до 1200 кг, интенсивность 50%</t>
  </si>
  <si>
    <t>801MS-0080</t>
  </si>
  <si>
    <t>Привод 230В самоблокирующийся для откатных ворот BKS12AGS. Встроенный блок управления ZBKN 
(альтернатива 001BK-1200)</t>
  </si>
  <si>
    <t>до 1800 кг, интенсивность 50%</t>
  </si>
  <si>
    <t>801MS-0090</t>
  </si>
  <si>
    <t>Привод 230В самоблокирующийся для откатных ворот BKS18AGS. Встроенный блок управления ZBKN 
(альтернатива 001BK-1800)</t>
  </si>
  <si>
    <t>до 2200 кг, интенсивность 50%</t>
  </si>
  <si>
    <t>801MS-0100</t>
  </si>
  <si>
    <t>Привод 230В для откатных ворот BKS22AGS. Встроенный блок управления ZBKN  (альтернатива 001BK-2200)</t>
  </si>
  <si>
    <t>001BK-2200</t>
  </si>
  <si>
    <t>Привод 230В самоблокирующийся для откатных ворот. Встроенный блок управления ZBK</t>
  </si>
  <si>
    <t>001BK-221</t>
  </si>
  <si>
    <t>Привод 230В самоблокирующийся для откатных ворот. Встроенный блок управления ZBK10</t>
  </si>
  <si>
    <t>BY</t>
  </si>
  <si>
    <t>до 3500 кг, интенсивность 50%</t>
  </si>
  <si>
    <t>001BY-3500T</t>
  </si>
  <si>
    <t>Привод 380В самоблокирующийся для откатных ворот. 
Встроенный блок управления ZT6</t>
  </si>
  <si>
    <t>Ограниченное предложение! Приводы  для автоматизации откатных ворот</t>
  </si>
  <si>
    <t>BXV</t>
  </si>
  <si>
    <t>до 400 кг, высокоинтенсивная работа</t>
  </si>
  <si>
    <t xml:space="preserve">SDN4 / SDN4B         </t>
  </si>
  <si>
    <t>Привод 24В самоблокирующийся для откатных ворот. 
Привод (кожух серый), укомплектованный платой блока управления с дисплеем, радиодекодером.</t>
  </si>
  <si>
    <t xml:space="preserve">SDN6 / SDN6B         </t>
  </si>
  <si>
    <t>до 800 кг, высокоинтенсивная работа</t>
  </si>
  <si>
    <t xml:space="preserve">SDN8 / SDN8B         </t>
  </si>
  <si>
    <t>до 1000 кг, высокоинтенсивная работа</t>
  </si>
  <si>
    <t xml:space="preserve">SDN10 / SDN10B         </t>
  </si>
  <si>
    <t>CA083001</t>
  </si>
  <si>
    <t>Рейка зубчатая на болтах (30*8 мм), 1м, для BX*, BK1200, BК1800</t>
  </si>
  <si>
    <t>Рейка полимерная зубчатая (30*8 мм), крепление снизу, бесшумная, модуль 4, до 800 кг - CR6-800</t>
  </si>
  <si>
    <t>CA123001</t>
  </si>
  <si>
    <t>Рейка зубчатая на болтах (30*12 мм), 1м, для BX*, BK1200, BК1800</t>
  </si>
  <si>
    <t xml:space="preserve">Рейка зубчатая на болтах (30*8 мм) для BX-A, BX-В, BX 241, BK1200, BК 1800   / 1 метр / </t>
  </si>
  <si>
    <t>CA303001</t>
  </si>
  <si>
    <t>Рейка зубчатая (30*30 мм), 1м, модуль 6 (арт CA303001/CGZ6)</t>
  </si>
  <si>
    <t>Кабель нагревательный со встроенным термостатом универсальный для серии приводов BX, BXV, BK, BY</t>
  </si>
  <si>
    <t>001RSDN001</t>
  </si>
  <si>
    <t>Адаптер дистанционной разблокировки для откатных ворот (используется вместе с Н3000), шт</t>
  </si>
  <si>
    <t>001RSDN002</t>
  </si>
  <si>
    <t>Комплект магнитных концевых выключателей</t>
  </si>
  <si>
    <t>001RGP1</t>
  </si>
  <si>
    <t>Модуль GREEN POWER для снижения потребления электроэнергии системы в режиме ожидания, шт</t>
  </si>
  <si>
    <t>Цепь 1/2 дюйма / 5 метров / для 001B4353</t>
  </si>
  <si>
    <t>Замок 1/2 дюймовой цепи для 009ССТ</t>
  </si>
  <si>
    <t>АВТОМАТИЗАЦИЯ ГАРАЖНЫХ СЕКЦИОННЫХ ВОРОТ</t>
  </si>
  <si>
    <t>Наборы для автоматизации секционных гаражных ворот</t>
  </si>
  <si>
    <t>VER</t>
  </si>
  <si>
    <t>для ворот высотой до 2,25 м, интенсивность 50%</t>
  </si>
  <si>
    <t xml:space="preserve">          801MV-0010</t>
  </si>
  <si>
    <t>Привод 24В потолочный для секционных ворот. Тяговое усилиие 1000Н</t>
  </si>
  <si>
    <t xml:space="preserve">          009V0679</t>
  </si>
  <si>
    <t>для ворот высотой до 2,7 м, интенсивность 50%</t>
  </si>
  <si>
    <t xml:space="preserve">          009V0682</t>
  </si>
  <si>
    <t>для ворот высотой до 3,25 м, интенсивность 50%</t>
  </si>
  <si>
    <t xml:space="preserve">          009V0683</t>
  </si>
  <si>
    <t xml:space="preserve">          801MV-0020</t>
  </si>
  <si>
    <t>Привод 24В потолочный для секционных ворот. Тяговое усилиие 1200Н</t>
  </si>
  <si>
    <t>Аксессуары для  секционных гаражных ворот</t>
  </si>
  <si>
    <t xml:space="preserve">Тяговый рычаг для секционных ворот с расстоянием от вала до верхнего края проема 300 - 600 мм. </t>
  </si>
  <si>
    <t>Разблокиратор внутренний для приводов  801MV-0010, 801MV-0020</t>
  </si>
  <si>
    <t>Наборы для автоматизации секционных промышленных ворот</t>
  </si>
  <si>
    <t>CBX</t>
  </si>
  <si>
    <t>Площадь до 25 м2; высота до 8,5 м; интенсивность 30%</t>
  </si>
  <si>
    <t>Привод 220В осевой промышленный. Установка на вал.</t>
  </si>
  <si>
    <t>Площадь до 52м2; высота до 8,5 м; интенсивность 30%</t>
  </si>
  <si>
    <t>Привод 220В осевой промышленный (750 Вт). Установка на вал.</t>
  </si>
  <si>
    <t>Площадь до 25м2; высота до 8,5 м; высокоинтенсивный</t>
  </si>
  <si>
    <t>Привод 24В осевой промышленный. Установка на вал.</t>
  </si>
  <si>
    <t>Площадь до 52м2; высота до 8,5 м; высокоинтенсивный</t>
  </si>
  <si>
    <t xml:space="preserve">Привод 380В осевой промышленный. Установка на вал.                                                     </t>
  </si>
  <si>
    <t>Цепь 1/2 дюйма / 5 метров /</t>
  </si>
  <si>
    <t>Замок 1/2 дюймовой цепи</t>
  </si>
  <si>
    <t>Ручка для разблокировки привода с ключом и тросом для внешней установки  / трос 7 метров /</t>
  </si>
  <si>
    <t>АВТОМАТИЗАЦИЯ ГАРАЖНЫХ ПОДЪЕМНО-ПОВОРОТНЫХ ВОРОТ</t>
  </si>
  <si>
    <t>EMEGA</t>
  </si>
  <si>
    <t>до 14 м2; интенсивность 50%</t>
  </si>
  <si>
    <t>Привод 220В самоблокирующийся с установкой на полотно ворот</t>
  </si>
  <si>
    <t>до 14 м2; высокоинтенсивная работа</t>
  </si>
  <si>
    <t>Привод 24B самоблокирующийся с установкой на полотно ворот</t>
  </si>
  <si>
    <t xml:space="preserve">GARD </t>
  </si>
  <si>
    <t>Шлагбаум на проезд 2,5 м; интенсивность 30%</t>
  </si>
  <si>
    <t>Тумба шлагбаума с приводом и блоком управления. Класс защиты IP54. Цвет RAL 2004</t>
  </si>
  <si>
    <t>001G0251</t>
  </si>
  <si>
    <t>Стрела прямоугольная алюминиевая  2,7 м</t>
  </si>
  <si>
    <t>Наклейки светоотражающие на стрелу / 24 шт. /</t>
  </si>
  <si>
    <t>Шлагбаум на проезд 3,5 м; высокоинтенсивный 2-6 с.</t>
  </si>
  <si>
    <t>001G0401</t>
  </si>
  <si>
    <t>009G0403</t>
  </si>
  <si>
    <t>Шлагбаум на проезд 3,75 м; высокоинтенсивный 2-6 с.</t>
  </si>
  <si>
    <t>001G0402</t>
  </si>
  <si>
    <t>Стрела круглая алюминиевая 4,2 м. Функция "антиветер" Цвет RAL 2004</t>
  </si>
  <si>
    <t>Шлагбаум на проезд 3,75 м; высокоинтенсивный 2-6 с.; дюралайт</t>
  </si>
  <si>
    <t>Стрела круглая алюминиевая 4 м. Функция "антиветер" / дюралайт Цвет RAL 2004</t>
  </si>
  <si>
    <t>Шлагбаум на проезд 6,0 м; высокоинтенсивный 4-8 с.</t>
  </si>
  <si>
    <t>009G0603</t>
  </si>
  <si>
    <t>Шлагбаум на проезд 6,5 м; высокоинтенсивный 4-8 с.</t>
  </si>
  <si>
    <t>001G0602</t>
  </si>
  <si>
    <t>Шлагбаум на проезд 5,6 м; высокоинтенсивный 4-8 с.; дюралайт</t>
  </si>
  <si>
    <t>Шлагбаум на проезд 6,5 м; высокоинтенсивный 4-8 с.; дюралайт</t>
  </si>
  <si>
    <t>GARD 4</t>
  </si>
  <si>
    <t>Шлагбаум на проезд  3,75 м; высокоинтенсивный 2-6 с.</t>
  </si>
  <si>
    <t>Тумба шлагбаума с приводом и блоком управления. Класс защиты IP54. Цвет RAL 7024</t>
  </si>
  <si>
    <t>GARD 8</t>
  </si>
  <si>
    <t>Шлагбаум на проезд 5,6 м; высокоинтенсивный 4-8 с.</t>
  </si>
  <si>
    <t>Шлагбаум на проезд 7,6 м; высокоинтенсивный 4-8 с.</t>
  </si>
  <si>
    <t>GARD 12</t>
  </si>
  <si>
    <t>Шлагбаум на проезд 12 м; высокоинтенсивный 8-10 с.</t>
  </si>
  <si>
    <t>Тумба шлагбаума с приводом и блоком управления. Класс защиты IP54.  Цвет RAL 7024</t>
  </si>
  <si>
    <t>GARD 3</t>
  </si>
  <si>
    <t>Шлагбаум на проезд 2,75 м; высокоскоростной; высокоинтенсивный 0,9 с.</t>
  </si>
  <si>
    <t xml:space="preserve">        001G3000DX\SX</t>
  </si>
  <si>
    <t>Тумба шлагбаума правая\левая с приводом и блоком управления.    Класс защиты IP54.                          Новый дизайн. Цвет RAL 7024</t>
  </si>
  <si>
    <t xml:space="preserve">        001G0402/3</t>
  </si>
  <si>
    <t xml:space="preserve">        001G02809</t>
  </si>
  <si>
    <t xml:space="preserve">        001G03004</t>
  </si>
  <si>
    <t xml:space="preserve">        001G02040</t>
  </si>
  <si>
    <t>Шлагбаум на проезд 2,75 м; высокоскоростной; высокоинтенсивный 0,9 с.; дюралайт</t>
  </si>
  <si>
    <t xml:space="preserve">        001G03750/3</t>
  </si>
  <si>
    <t xml:space="preserve">        001G03756</t>
  </si>
  <si>
    <t xml:space="preserve">        001G03003</t>
  </si>
  <si>
    <t xml:space="preserve">        001G028402</t>
  </si>
  <si>
    <t xml:space="preserve">        001G028401/6 </t>
  </si>
  <si>
    <t xml:space="preserve">        001G04060</t>
  </si>
  <si>
    <t>001G03005</t>
  </si>
  <si>
    <t>Устройство защиты стрелы при столкновении с автомобилем для стрелы 001G03750 base (арт. 001G03005)</t>
  </si>
  <si>
    <t>001G03006</t>
  </si>
  <si>
    <t>Устройство защиты стрелы при столкновении с автомобилем для стрелы 001G03750 plus (арт. 001G03006), шт</t>
  </si>
  <si>
    <t xml:space="preserve">CAT </t>
  </si>
  <si>
    <t>интенсивность  30%</t>
  </si>
  <si>
    <t>Колонка с приводом и блоком управления</t>
  </si>
  <si>
    <t>Колонка с противовесом и системой натяжения цепи</t>
  </si>
  <si>
    <t>высокоинтенсивная работа</t>
  </si>
  <si>
    <t>ПАРКОВОЧНЫЕ МОДУЛИ</t>
  </si>
  <si>
    <t>UNIPARK</t>
  </si>
  <si>
    <t>1 парковочное место</t>
  </si>
  <si>
    <t>Привод с монтажным основанием</t>
  </si>
  <si>
    <t>2 парковочных места</t>
  </si>
  <si>
    <t>3 парковочных места</t>
  </si>
  <si>
    <t>4 парковочных места</t>
  </si>
  <si>
    <t>АКСЕССУАРЫ</t>
  </si>
  <si>
    <t>806TS-0130</t>
  </si>
  <si>
    <t xml:space="preserve">Брелок-передатчик 4-х канальный с динамическим кодом TOP44RGR. Частота 433,92 МГц. </t>
  </si>
  <si>
    <t>Брелок-передатчик 2-х канальный. Функция " key code".Частота 433,92 МГц.</t>
  </si>
  <si>
    <t>Брелок-передатчик 4-х канальный. Функция " key code". Частота 433,92 МГц.</t>
  </si>
  <si>
    <t>Брелок-передатчик 2-х канальный с динамическим кодом. Частота 433,92 МГц.</t>
  </si>
  <si>
    <t>Брелок-передатчик 4-х канальный с динамическим кодом. Частота 433,92 МГц.</t>
  </si>
  <si>
    <t>001AT02D</t>
  </si>
  <si>
    <t>Брелок-передатчик 2-х канальный с динамическим кодом. Частота  433,92 / 868,35 МГц.</t>
  </si>
  <si>
    <t>Радиоприемник встраиваемый  для 001TOP-432EE, 001TOP-434EE, 001TAM-432SA. Частота 433,92 МГц.</t>
  </si>
  <si>
    <t>001AF43S</t>
  </si>
  <si>
    <t>Радиоприемник встраиваемый   Частота 433,92 МГц.</t>
  </si>
  <si>
    <t>Радиоприёмник встраиваемый с динамическим кодом для 001AT02EV, 001AT04EV. Частота 433,92 МГц.</t>
  </si>
  <si>
    <t>Радиоприемник встраиваемый для 001TW2EE и 001TW4EE. Частота 433,92 МГц.</t>
  </si>
  <si>
    <t>001RE432M</t>
  </si>
  <si>
    <t>Радиоприемник 2-х канальный в корпусе, универсальный. Частота 433,92 МГц.</t>
  </si>
  <si>
    <t>Радиоприемник  2-х канальный в корпусе с динамическим кодом для 001AT02EV, 001AT04EV.  Частота 433,92 МГц.</t>
  </si>
  <si>
    <t>806RV-0010</t>
  </si>
  <si>
    <t>Внешний, двухчастотный, 4-канальный радиодекодер, IP54, ~/=12/24В, макс. 3000 передатчиков, с возможностью подключения проксимити-считывателей и кодонаборных клавиатур,модель RBE4024</t>
  </si>
  <si>
    <t>806RV-0020</t>
  </si>
  <si>
    <t>Внешний, двухчастотный, 4-канальный радиодекодер, IP54, ~230В, макс. 3000 передатчиков, с возможностью подключения проксимити-считывателей и кодонаборных клавиатур, модель RBE40230</t>
  </si>
  <si>
    <t xml:space="preserve">Стойка основная черного цвета, H = 500 мм /для фотоэлемента DIR / </t>
  </si>
  <si>
    <t>Стойка дополнительная черного цвета, для установки второй пары фотоэлементов, Н=500 мм. /для фотоэлемента DIR /</t>
  </si>
  <si>
    <t>001DFWN1500</t>
  </si>
  <si>
    <t>001DFWN1700</t>
  </si>
  <si>
    <t>001DFWN2000</t>
  </si>
  <si>
    <t>001DFWN25</t>
  </si>
  <si>
    <t>Плата для самодиагностики электрических контактов чувствительных профилей серии DF</t>
  </si>
  <si>
    <t>Светофор светодиодный, 1-секционный, зелёный, 230 В</t>
  </si>
  <si>
    <t>Светофор светодиодный, 1-секционный, красный, 230 В</t>
  </si>
  <si>
    <t>Светофор светодиодный, 2-секционный, красный-зелёный, 230 В</t>
  </si>
  <si>
    <t>C0000710</t>
  </si>
  <si>
    <t>Светофор светодиодный, 2-секционный, красный-зелёный, 24 В</t>
  </si>
  <si>
    <t>001R700</t>
  </si>
  <si>
    <t xml:space="preserve">Плата декодирования и управления для проксимити-считывателя </t>
  </si>
  <si>
    <t>001R800</t>
  </si>
  <si>
    <t>Плата декодирования и управления для кодонаборной клавиатуры</t>
  </si>
  <si>
    <t>Вариант</t>
  </si>
  <si>
    <t>B</t>
  </si>
  <si>
    <t>C</t>
  </si>
  <si>
    <t>T</t>
  </si>
  <si>
    <t>Y</t>
  </si>
  <si>
    <t>A4</t>
  </si>
  <si>
    <t>AA</t>
  </si>
  <si>
    <t>AC</t>
  </si>
  <si>
    <t>BB</t>
  </si>
  <si>
    <t>BC</t>
  </si>
  <si>
    <t>AB</t>
  </si>
  <si>
    <t>NB</t>
  </si>
  <si>
    <t>NC</t>
  </si>
  <si>
    <t>LD</t>
  </si>
  <si>
    <t>LI</t>
  </si>
  <si>
    <t>CA</t>
  </si>
  <si>
    <t>BA</t>
  </si>
  <si>
    <t>R</t>
  </si>
  <si>
    <t> Дверь нерж. 2023/1200мм Электромагнитный замок ЛИПУЧКА в комплекте.Шлифованная нержавеющая сталь AISI 316</t>
  </si>
  <si>
    <t> ОМА-42.706 </t>
  </si>
  <si>
    <t> Турникет БЛОКИРУЮЩЕГО типа РОТОР-120 сдвоенный с пересечением Пульт - СИСТЕМНЫЙ. ЧЕТЫРЕ выносных индикатора.нержавеющая сталь и СТЕКЛО</t>
  </si>
  <si>
    <t>C2</t>
  </si>
  <si>
    <t> OMA-18.687 </t>
  </si>
  <si>
    <t> Турникет БЛОКИРУЮЩЕГО типа РОТОР-120 сдвоенный с Дверью Пульт - СИСТЕМНЫЙ. ЧЕТЫРЕ выносных индикатора.нержавеющая сталь и СТЕКЛО</t>
  </si>
  <si>
    <t>D2</t>
  </si>
  <si>
    <t> Турникет МАТ-ОМА-Ш дуплекс БЛОКИРУЮЩЕГО типа с ГОБЛИНом Створки высотой 1500 мм. Режим шлюза. Ширина зоны прохода 690 мм.Корпус - шлифованная нержавеющая сталь AISI 304, створки и верхнии крышки - закаленное СТЕКЛО</t>
  </si>
  <si>
    <t>HL</t>
  </si>
  <si>
    <t> OMA-86.889 </t>
  </si>
  <si>
    <t> Турникет МАТ-ОМА-Ш дуплекс с ГОБЛИНом Створки высотой 1500 мм. Ширина зоны прохода 690 мм.Корпус - шлифованная нержавеющая сталь AISI 304, створки и верхнии крышки - закаленное СТЕКЛО</t>
  </si>
  <si>
    <t>HA</t>
  </si>
  <si>
    <t> OMA-86.888 </t>
  </si>
  <si>
    <t> Турникет МАТ-ОМА-Ш дуплекс с ГОБЛИНом Створки высотой 1500 мм. Ширина зоны прохода 690 мм.Корпуса и крышки из нержавеющей стали, створки - прозрачное закаленное СТЕКЛО</t>
  </si>
  <si>
    <t> OMA-86.887 </t>
  </si>
  <si>
    <t> Турникет МАТ-ОМА-Ш дуплекс БЛОКИРУЮЩЕГО типа Створки высотой 1500 мм. Режим шлюза. Ширина зоны прохода 690 мм.Корпус - шлифованная нержавеющая сталь AISI 304, створки и верхнии крышки - закаленное СТЕКЛО</t>
  </si>
  <si>
    <t> OMA-86.689 </t>
  </si>
  <si>
    <t> Турникет МАТ-ОМА-Ш дуплекс Створки высотой 1500 мм. Ширина зоны прохода 690 мм.Корпус - шлифованная нержавеющая сталь AISI 304, створки и верхнии крышки - закаленное СТЕКЛО</t>
  </si>
  <si>
    <t> OMA-86.688 </t>
  </si>
  <si>
    <t> Турникет МАТ-ОМА-Ш дуплекс Створки высотой 1500 мм. Ширина зоны прохода 690 мм.Корпуса и крышки из нержавеющей стали, створки - прозрачное закаленное СТЕКЛО</t>
  </si>
  <si>
    <t> OMA-86.687 </t>
  </si>
  <si>
    <t> Внутренняя стойка МАТ-ОМА-Ш симлекс с ГОБЛИНом (проход 570 мм) Ширина прохода 570 ммКорпус - шлифованная нержавеющая сталь AISI 304, створки и верхнии крышки - закаленное СТЕКЛО</t>
  </si>
  <si>
    <t>I7</t>
  </si>
  <si>
    <t> ОМА-84.888 </t>
  </si>
  <si>
    <t> Внешняя стойка МАТ-ОМА-Ш симлекс с ГОБЛИНом (проход 570 мм) Ширина прохода 570 ммКорпус - шлифованная нержавеющая сталь AISI 304, створки и верхнии крышки - закаленное СТЕКЛО</t>
  </si>
  <si>
    <t>E7</t>
  </si>
  <si>
    <t> Внутренняя стойка МАТ-ОМА-Ш симлекс (проход 570 мм) Ширина прохода 570 ммКорпус - шлифованная нержавеющая сталь AISI 304, створки и верхнии крышки - закаленное СТЕКЛО</t>
  </si>
  <si>
    <t> ОМА-84.688 </t>
  </si>
  <si>
    <t> Внешняя стойка МАТ-ОМА-Ш симлекс (проход 570 мм) Ширина прохода 570 ммКорпус - шлифованная нержавеющая сталь AISI 304, створки и верхнии крышки - закаленное СТЕКЛО</t>
  </si>
  <si>
    <t> Внутренняя стойка МАТ-ОМА-Ш симлекс (ограждение) Без приводаКорпус - шлифованная нержавеющая сталь AISI 304, верхнии крышки - закаленное СТЕКЛО</t>
  </si>
  <si>
    <t> ОМА-84.608 </t>
  </si>
  <si>
    <t> Внешняя стойка МАТ-ОМА-Ш симлекс (ограждение) Без приводаКорпус - шлифованная нержавеющая сталь AISI 304, верхнии крышки - закаленное СТЕКЛО</t>
  </si>
  <si>
    <t> Внутренняя стойка МАТ-ОМА-Ш симлекс с ГОБЛИНом, 570мм Ширина прохода 570 ммКорпуса и крышки из нержавеющей стали, створки - прозрачное закаленное СТЕКЛО</t>
  </si>
  <si>
    <t> ОМА-84.887 </t>
  </si>
  <si>
    <t> Внешняя стойка МАТ-ОМА-Ш симлекс с ГОБЛИНом (проход 570 мм) Ширина прохода 570 ммКорпуса и крышки из нержавеющей стали, створки - прозрачное закаленное СТЕКЛО</t>
  </si>
  <si>
    <t> Внутренняя стойка МАТ-ОМА-Ш симлекс (проход 570 мм) КомплектКорпуса и крышки из нержавеющей стали, створки - прозрачное закаленное СТЕКЛО</t>
  </si>
  <si>
    <t> ОМА-84.687 </t>
  </si>
  <si>
    <t> Внешняя стойка МАТ-ОМА-Ш симлекс (проход 570 мм) Ширина прохода 570 ммКорпуса и крышки из нержавеющей стали, створки - прозрачное закаленное СТЕКЛО</t>
  </si>
  <si>
    <t> Внутренняя стойка МАТ-ОМА-Ш симлекс с ГОБЛИНом (проход 570 мм) Ширина прохода 570 ммКорпус, верхняя крышка и створки - шлифованная нержавеющая сталь AISI 304</t>
  </si>
  <si>
    <t> ОМА-84.886 </t>
  </si>
  <si>
    <t> Внешняя стойка МАТ-ОМА-Ш симлекс с ГОБЛИНом (проход 570 мм) Ширина прохода 570 ммКорпус, верхняя крышка и створки - шлифованная нержавеющая сталь AISI 304</t>
  </si>
  <si>
    <t> Внутренняя стойка МАТ-ОМА-Ш симлекс (проход 570 мм) Ширина прохода 570 ммКорпус, верхняя крышка и створки - шлифованная нержавеющая сталь AISI 304</t>
  </si>
  <si>
    <t> ОМА-84.686 </t>
  </si>
  <si>
    <t> Внешняя стойка МАТ-ОМА-Ш симлекс (проход 570 мм) Ширина прохода 570 ммКорпус, верхняя крышка и створки - шлифованная нержавеющая сталь AISI 304</t>
  </si>
  <si>
    <t> Внутренняя стойка МАТ-ОМА-Ш симлекс Без приводаКорпус, верхняя крышка и створки - шлифованная нержавеющая сталь AISI 304</t>
  </si>
  <si>
    <t> ОМА-84.606 </t>
  </si>
  <si>
    <t> Внешняя стойка МАТ-ОМА-Ш симлекс Без приводаКорпус, верхняя крышка и створки - шлифованная нержавеющая сталь AISI 304</t>
  </si>
  <si>
    <t> Центральная стойка МАТ-ОМА-Ш симплекс Нереверсивный. Преграждающие створоки высотой 1500мм.Корпуса и крышки из нержавеющей стали, створки - прозрачное закаленное СТЕКЛО</t>
  </si>
  <si>
    <t>HW</t>
  </si>
  <si>
    <t> OMA-84.687 </t>
  </si>
  <si>
    <t> Турникет МАТ-ОМА-Ш симплекс Нереверсивный. Преграждающие створоки высотой 1500мм.Корпуса и крышки из нержавеющей стали, створки - прозрачное закаленное СТЕКЛО</t>
  </si>
  <si>
    <t> Турникет КОВБОЙ (проход 700 - 1200 мм) ЛЮКС Ограждение из стеклаСтворки и ограждение-закаленное прозрачное, тонированное или матовое СТЕКЛО без поручней.</t>
  </si>
  <si>
    <t>LG</t>
  </si>
  <si>
    <t> OMA-36.788 </t>
  </si>
  <si>
    <t> Турникет КОВБОЙ (проход 690 мм) ЛЮКС Ограждение из стеклаСтворки и ограждение-закаленное прозрачное, тонированное или матовое СТЕКЛО без поручней.</t>
  </si>
  <si>
    <t>AG</t>
  </si>
  <si>
    <t> Турникет КОВБОЙ (проход 1885 мм) ШИРОКИЙ Увеличенная ширина прохода. Ограждение из стали.Ограждение, корпус и створки - шлифованная нержавеющая сталь AISI 304</t>
  </si>
  <si>
    <t>LL</t>
  </si>
  <si>
    <t> OMA-36.786 </t>
  </si>
  <si>
    <t> Турникет ПОДСНЕЖНИК Два корпуса ТРИПОДа Два пульта СИСТЕМНЫХ. Планки - СТАНДАРТ.Корпус, верхняя крышка и планки - шлифованная нержавеющая сталь AISI 304</t>
  </si>
  <si>
    <t>B2</t>
  </si>
  <si>
    <t> ОМА-26.569 </t>
  </si>
  <si>
    <t> Турникет АРХАР Два корпуса ТРИПОДа. Два пульта СИСТЕМНЫХ. Планки - СТАНДАРТ.Корпус, верхняя крышка и планки - шлифованная нержавеющая сталь AISI 304</t>
  </si>
  <si>
    <t>2A</t>
  </si>
  <si>
    <t> Турникет ТРИПОД тумбовый с левым ГОБЛИНом (А) Планки - АнтиПаника. Пульт -СИСТЕМНЫЙ. Картоприемник БЕЗ считывателя.Корпус и планки - шлифованная нержавеющая сталь AISI 304, верхняя крышка - закаленное СТЕКЛО</t>
  </si>
  <si>
    <t>LC</t>
  </si>
  <si>
    <t> ОМА-26.868 </t>
  </si>
  <si>
    <t> Турникет ТРИПОД тумбовый (А), встроенные знакообразующие индикаторы Планки - АнтиПаника. Пульт -СИСТЕМНЫЙКорпус и планки - шлифованная нержавеющая сталь AISI 304, верхняя крышка - закаленное СТЕКЛО</t>
  </si>
  <si>
    <t> ОМА-26.768 </t>
  </si>
  <si>
    <t> Турникет ТРИПОД тумбовый с левым ГОБЛИНом Планки -СТАНДАРТ. Пульт -СИСТЕМНЫЙ Картоприемник БЕЗ считывателя.Корпус и планки - шлифованная нержавеющая сталь AISI 304, верхняя крышка - закаленное СТЕКЛО</t>
  </si>
  <si>
    <t>LA</t>
  </si>
  <si>
    <t> OMA-26.868 </t>
  </si>
  <si>
    <t> Турникет ТРИПОД тумбовый ВНЕШНЕГО исполнения IP54 - допускается прямое попадание осадков. Толщина облицовки - 1.5 мм.Корпус, верхняя крышка и планки - шлифованная нержавеющая сталь AISI 304. Толщина 1,5 мм.</t>
  </si>
  <si>
    <t> OMA-26.766 </t>
  </si>
  <si>
    <t> Турникет ТРИПОД тумбовый (А) Планки - АНТИПАНИКА. Пульт -СИСТЕМНЫЙКорпус, верхняя крышка и планки - шлифованная нержавеющая сталь AISI 304</t>
  </si>
  <si>
    <t> OMA-26.761 </t>
  </si>
  <si>
    <t> Турникет ТРИПОД тумбовый Планки - СТАНДАРТ. Пульт -СИСТЕМНЫЙКорпус, верхняя крышка и планки - шлифованная нержавеющая сталь AISI 304</t>
  </si>
  <si>
    <t>AD</t>
  </si>
  <si>
    <t> Боковая стойка МАТ-ОМА-Ш-s ВНЕШНЕГО исполнения (проход 950 мм) IP54 - допускается прямое попадание осадков. Толщина облицовки - 1.5 мм.Корпус, верхняя крышка и створки - шлифованная нержавеющая сталь AISI 304. Толщина 1,5 мм.</t>
  </si>
  <si>
    <t>BV</t>
  </si>
  <si>
    <t> Центральная стойка МАТ-ОМА-Ш-s ВНЕШНЕГО исполнения (проход 690/950 мм) IP54 - допускается прямое попадание осадков. Толщина облицовки - 1.5 мм.Корпус, верхняя крышка и створки - шлифованная нержавеющая сталь AISI 304. Толщина 1,5 мм.</t>
  </si>
  <si>
    <t>BW</t>
  </si>
  <si>
    <t> OMA-84.686 </t>
  </si>
  <si>
    <t> Центральная стойка МАТ-ОМА-Ш-s ВНЕШНЕГО исполнения (проход 690/690 мм) IP54 - допускается прямое попадание осадков. Толщина облицовки - 1.5 мм.Корпус, верхняя крышка и створки - шлифованная нержавеющая сталь AISI 304. Толщина 1,5 мм.</t>
  </si>
  <si>
    <t> Боковая стойка МАТ-ОМА-Ш-s ВНЕШНЕГО исполнения (проход 690 мм) IP54 - допускается прямое попадание осадков. Толщина облицовки - 1.5 мм.Корпус, верхняя крышка и створки - шлифованная нержавеющая сталь AISI 304. Толщина 1,5 мм.</t>
  </si>
  <si>
    <t> Кронштейн установочный для симплекса</t>
  </si>
  <si>
    <t>A1</t>
  </si>
  <si>
    <t> OMA-84.KS1 </t>
  </si>
  <si>
    <t> БЛОК приема карт (универсальный) Упакован в полиэтилен</t>
  </si>
  <si>
    <t> OMA-43.606 </t>
  </si>
  <si>
    <t> Кронштейн для считывателя СКД нерж. стальШлифованная нержавеющая сталь AISI 304</t>
  </si>
  <si>
    <t> OMA-02.KR6 </t>
  </si>
  <si>
    <t> Кронштейн для считывателя СКД окрашенныйОкрашенная сталь Арабеска под лаком.</t>
  </si>
  <si>
    <t> OMA-02.KR1 </t>
  </si>
  <si>
    <t> Колесо зубчатое ТРИПОДа скор. Сталь. Покрытие: фосфатирование или оксидирование</t>
  </si>
  <si>
    <t>100.003</t>
  </si>
  <si>
    <t> ОМА26-061 </t>
  </si>
  <si>
    <t> Шестерня двигателя D23.7/16 Сталь. Цинк с хроматированием.</t>
  </si>
  <si>
    <t> ОМА-RPL-03 600 </t>
  </si>
  <si>
    <t> Стакан в сборе (2 шестерни) сталь/капролон</t>
  </si>
  <si>
    <t> ОМА-RP.L00 </t>
  </si>
  <si>
    <t> Шкив малый D=22мм - RU Белый пластик. (эртацитал)</t>
  </si>
  <si>
    <t>A7.1113.01</t>
  </si>
  <si>
    <t> ОМА-86.686 </t>
  </si>
  <si>
    <t> Упор (втулка) амортизатора створки Упор полиуретановый</t>
  </si>
  <si>
    <t>A7.1142.01</t>
  </si>
  <si>
    <t> Колесо зубчатое D70/54 Капролон белый</t>
  </si>
  <si>
    <t>004-1</t>
  </si>
  <si>
    <t> RPL-03 600 </t>
  </si>
  <si>
    <t> Ремень поликлиновой Резина/РJ6/914мм</t>
  </si>
  <si>
    <t>pj914</t>
  </si>
  <si>
    <t> Optibelt-RB </t>
  </si>
  <si>
    <t> Диск фрикционный (полиэтилен) Полиэтилен листовой</t>
  </si>
  <si>
    <t>100.010-1</t>
  </si>
  <si>
    <t> OMA26-061 </t>
  </si>
  <si>
    <t> Пружина фрикциона ТРИПОДа Сталь. Покрытие: фосфатирование или оксидирование</t>
  </si>
  <si>
    <t>100.040</t>
  </si>
  <si>
    <t> OMA26-024 </t>
  </si>
  <si>
    <t> Кольцо фрикционное (полиэтилен) ТРИПОДа Полиэтилен PE 500, 2 мм</t>
  </si>
  <si>
    <t>100.030</t>
  </si>
  <si>
    <t> Колесо зубчатое ТРИПОДика Сталь. Покрытие -цинк</t>
  </si>
  <si>
    <t>300.002-2</t>
  </si>
  <si>
    <t> Диск фрикциона (нижний) ТРИПОДа </t>
  </si>
  <si>
    <t>300.001-1</t>
  </si>
  <si>
    <t> Колесо зубчатое большое D120/96 Капролон белый</t>
  </si>
  <si>
    <t>006-1</t>
  </si>
  <si>
    <t> OMA-TA-01500 </t>
  </si>
  <si>
    <t> Диск фрикциона (сталь) ТРИПОДа скор. Сталь. Покрытие: фосфатирование или оксидирование</t>
  </si>
  <si>
    <t>100.004-2</t>
  </si>
  <si>
    <t> OMA-26-061 </t>
  </si>
  <si>
    <t> Мотор-редуктор ТРИПОДа (CSD 65-AR)</t>
  </si>
  <si>
    <t> СSD 80 </t>
  </si>
  <si>
    <t> Привод ТРИПОДа в сборе Без верхней крышки. Без пульта управления и блока питания.Корпус - окрашенная сталь Арабеска под лаком.</t>
  </si>
  <si>
    <t>A7</t>
  </si>
  <si>
    <t> ОМА-26.46P </t>
  </si>
  <si>
    <t> Электродвигатель МЭМ (доработан) </t>
  </si>
  <si>
    <t>В6 0.25</t>
  </si>
  <si>
    <t> АИР 63 В6 0.25 </t>
  </si>
  <si>
    <t> Электродвигатель асинхронный (МЭМ) 0.18/1350 IM 108</t>
  </si>
  <si>
    <t>В4 IM 108</t>
  </si>
  <si>
    <t> АИР 56 </t>
  </si>
  <si>
    <t> Мотор-редуктор в сборе Для ТРИПОДА до 2004 года выпуска, доработан.</t>
  </si>
  <si>
    <t> OMA-26.6MR </t>
  </si>
  <si>
    <t> Привод турникета РОТОР-120 В ящике из ДВП</t>
  </si>
  <si>
    <t> OMA-18.68P </t>
  </si>
  <si>
    <t> Мотор-редуктор в сборе для РОТРИКА, доработан</t>
  </si>
  <si>
    <t> OMA-16.6MR </t>
  </si>
  <si>
    <t> Привод турникета РОТОР-90 В ящике из ДВПокрашенная сталь - Мокрый асфальт</t>
  </si>
  <si>
    <t> OMA-16.68P </t>
  </si>
  <si>
    <t> Держатель стекла створки FIN нерж. сталь</t>
  </si>
  <si>
    <t>001-1</t>
  </si>
  <si>
    <t> ТА-01 580 </t>
  </si>
  <si>
    <t> Анкер с болтом SORMAT Цинк. С болтом М16х100</t>
  </si>
  <si>
    <t>16-30</t>
  </si>
  <si>
    <t> PFG LB </t>
  </si>
  <si>
    <t> Анкерная гайка SORMAT без болта</t>
  </si>
  <si>
    <t> PFG ES </t>
  </si>
  <si>
    <t> Винт декоративный (нерж) Нерж. Для анкеров PFG ES10Шлифованная нержавеющая сталь AISI 304</t>
  </si>
  <si>
    <t>М10х60</t>
  </si>
  <si>
    <t> ISO 7380 A2 </t>
  </si>
  <si>
    <t> Винт декоративный Полная резьба. Цинк. Для анкеров PFG ES10.</t>
  </si>
  <si>
    <t> ISO 7380 </t>
  </si>
  <si>
    <t> Болт с внешним шестигранником Цинк. Для анкера PFG ES 10</t>
  </si>
  <si>
    <t>М10х70</t>
  </si>
  <si>
    <t> DIN 933 </t>
  </si>
  <si>
    <t> Болт с внешним шестигранником Цинк. Для анкера PFG ES 12</t>
  </si>
  <si>
    <t>М12х80</t>
  </si>
  <si>
    <t> Палец замка ТРИПОДа Нерж. стальШлифованная нержавеющая сталь AISI 304</t>
  </si>
  <si>
    <t>А1</t>
  </si>
  <si>
    <t> ОМА26.051 </t>
  </si>
  <si>
    <t> Механизм блокировки ПРАВЫЙ (электрозамок) Правый.</t>
  </si>
  <si>
    <t>AR</t>
  </si>
  <si>
    <t> ОМА-86.6L6 </t>
  </si>
  <si>
    <t> Механизм блокировки ЛЕВЫЙ (электрозамок) Левый.</t>
  </si>
  <si>
    <t>AL</t>
  </si>
  <si>
    <t> Соленоид толкающий, 6V Квадрат, 6 В</t>
  </si>
  <si>
    <t>06A8.6</t>
  </si>
  <si>
    <t> WSU1040S </t>
  </si>
  <si>
    <t> Пружина замка ТРИПОДа Оксидированная, 6 витков</t>
  </si>
  <si>
    <t>500.004-2</t>
  </si>
  <si>
    <t> SOL26-04 </t>
  </si>
  <si>
    <t> Держатель (кронштейн замка) ТРИПОДа Нерж. сталь. ГибкаШлифованная нержавеющая сталь AISI 304</t>
  </si>
  <si>
    <t>А2</t>
  </si>
  <si>
    <t> OMA26.024 </t>
  </si>
  <si>
    <t> Палец замка МАТ-ОМА-Ш Нерж. сталь</t>
  </si>
  <si>
    <t>A5</t>
  </si>
  <si>
    <t> OMA-86.6F6 </t>
  </si>
  <si>
    <t> Электрозамок для ТРИПОДа скор. Упакован в полиэтилен</t>
  </si>
  <si>
    <t> OMA-26.5ZS </t>
  </si>
  <si>
    <t> Электрозамок соленоидный привода РОТОРа В сборе.</t>
  </si>
  <si>
    <t> OMA-18.6ZS </t>
  </si>
  <si>
    <t> Электрозамок с блоком управления Шлифованная нержавеющая сталь AISI 304</t>
  </si>
  <si>
    <t>CU</t>
  </si>
  <si>
    <t> GEM 10003S </t>
  </si>
  <si>
    <t> Контроллер МАТ-ОМА-Ш-D/S Старая версия</t>
  </si>
  <si>
    <t>DS</t>
  </si>
  <si>
    <t> ОМА-DD.958 </t>
  </si>
  <si>
    <t> Контроллер ГОБЛИНа Старая версия</t>
  </si>
  <si>
    <t>7A</t>
  </si>
  <si>
    <t> OMA.GOB </t>
  </si>
  <si>
    <t> Контроллер ГОБЛИНа Новая версия</t>
  </si>
  <si>
    <t>8A</t>
  </si>
  <si>
    <t> OMA-GOB </t>
  </si>
  <si>
    <t> Плата оптронов (с кабелем 450 мм) В сборе с кабелем</t>
  </si>
  <si>
    <t>G</t>
  </si>
  <si>
    <t> OMA-DD.988-1 </t>
  </si>
  <si>
    <t> Плата оптронов </t>
  </si>
  <si>
    <t>EU</t>
  </si>
  <si>
    <t> Плата оптронов для ТРИПОДа (пересечение) датчики на пересечение</t>
  </si>
  <si>
    <t> OMA-986P </t>
  </si>
  <si>
    <t> Плата оптронов для КАЛИТКИ датчики на пересечение</t>
  </si>
  <si>
    <t>A2</t>
  </si>
  <si>
    <t> Контроллер с программой для симплекса </t>
  </si>
  <si>
    <t>7S</t>
  </si>
  <si>
    <t> OMA-86.6MC </t>
  </si>
  <si>
    <t> Контроллер с программой для дуплекса </t>
  </si>
  <si>
    <t>7D</t>
  </si>
  <si>
    <t> Контроллер ТРИПОДов и РОТОРов (с программой) ПО 14 версии</t>
  </si>
  <si>
    <t>1T</t>
  </si>
  <si>
    <t> OMA-26.4MC </t>
  </si>
  <si>
    <t> Контроллер с программой для КАЛИТОК и КОВБОЕВ </t>
  </si>
  <si>
    <t>1G</t>
  </si>
  <si>
    <t> Преобразователь частоты для МАТ-ОМА-Ш симплекс </t>
  </si>
  <si>
    <t>S</t>
  </si>
  <si>
    <t> ATV12H055M2 </t>
  </si>
  <si>
    <t> Преобразователь частоты для МАТ-ОМА-Ш дуплекс </t>
  </si>
  <si>
    <t>D</t>
  </si>
  <si>
    <t> Преобразователь частоты </t>
  </si>
  <si>
    <t>H018M2</t>
  </si>
  <si>
    <t> ATV12 </t>
  </si>
  <si>
    <t> Кабель ОЛ и оптр. платы L=44 см с ДВУМЯ разъемами</t>
  </si>
  <si>
    <t> ОМА-CO.044 </t>
  </si>
  <si>
    <t> Блок управления РОТОРА 18.68.CU7.000.00 СБ упакован в полиэтилен.</t>
  </si>
  <si>
    <t>B7</t>
  </si>
  <si>
    <t> ОМА-18.6CU </t>
  </si>
  <si>
    <t> Пульт Электро Замка твистера (без кабеля) Упакован в гофрокороб</t>
  </si>
  <si>
    <t> ОМА-02.4CB </t>
  </si>
  <si>
    <t> Кабель моножильный 20 (для цепей управления) Упакован в полиэтилен. Длина в метрах.</t>
  </si>
  <si>
    <t>20х0,4</t>
  </si>
  <si>
    <t> КСПВ </t>
  </si>
  <si>
    <t> Кабель моножильный 12 (для пульта управления) Упакован в полиэтилен. Длина в метрах.</t>
  </si>
  <si>
    <t>12х0,4</t>
  </si>
  <si>
    <t> БП импульсный 3-15 VDC Установите пожалуйста 15VDC</t>
  </si>
  <si>
    <t>EN3000S</t>
  </si>
  <si>
    <t> ROBITON </t>
  </si>
  <si>
    <t> Блок управления КАЛИТКИ скоростной и усиленной Без пульта. Упакован в гофрокороб</t>
  </si>
  <si>
    <t>B8</t>
  </si>
  <si>
    <t> OMA-36.6CU </t>
  </si>
  <si>
    <t> Блок управления ТРИПОДа скоростного Упакован в гофрокороб</t>
  </si>
  <si>
    <t>A6</t>
  </si>
  <si>
    <t> OMA-26.5CU </t>
  </si>
  <si>
    <t> Пульт управления СИСТЕМНЫЙ (без кабеля) Упакован в гофрокартон.</t>
  </si>
  <si>
    <t> OMA-26.4СВ </t>
  </si>
  <si>
    <t> Пульт управления УСИЛЕННЫЙ (без кабеля) Упакован в гофрокороб 180х180х90</t>
  </si>
  <si>
    <t>B0</t>
  </si>
  <si>
    <t> OMA-18.6CB </t>
  </si>
  <si>
    <t> Блок управления Толстого РОТРИКА Без пульта. Упакован в гофрокороб</t>
  </si>
  <si>
    <t> OMA-16.5CU </t>
  </si>
  <si>
    <t> Индикатор ТРИПОДа скор. L=52 см В сборе с 2 светодиодами</t>
  </si>
  <si>
    <t>B1</t>
  </si>
  <si>
    <t> ОМА-CI.052 </t>
  </si>
  <si>
    <t> Датчик ИК для КОВБОЯ Упакован в полиэтилен.</t>
  </si>
  <si>
    <t> ОМА-36.7IR </t>
  </si>
  <si>
    <t> Датчик открывания двери ГОБЛИНа Микропереключатель</t>
  </si>
  <si>
    <t>80G</t>
  </si>
  <si>
    <t> VM 3-06N </t>
  </si>
  <si>
    <t> Индикатор МАТ-ОМА-Ш и ТРИПОДика L=60 см  В сборе с 2 светодиодами</t>
  </si>
  <si>
    <t> OMA-CI.060 </t>
  </si>
  <si>
    <t> Индикатор ТРИПОД тумб. и ТРИПОДик L=30 см  В сборе с 2 светодиодами</t>
  </si>
  <si>
    <t> OMA-CI.030 </t>
  </si>
  <si>
    <t> Индикатор знакообразующий без корпуса</t>
  </si>
  <si>
    <t> OMA-973 </t>
  </si>
  <si>
    <t> Стекло индикатора под стеклянную крышку Прозрачное. Толщина 8 мм.</t>
  </si>
  <si>
    <t>G4</t>
  </si>
  <si>
    <t> OMA-86.68S </t>
  </si>
  <si>
    <t> Стекло индикатора МАТ-ОМА-Ш (мет. крышка) Прозрачное. Толщина 8 мм.</t>
  </si>
  <si>
    <t>M4</t>
  </si>
  <si>
    <t> КЛАСТЕР двухцветный (комплект) для РОТОРа Комплект с разъемом.</t>
  </si>
  <si>
    <t>A3</t>
  </si>
  <si>
    <t> OMA-16.68S </t>
  </si>
  <si>
    <t> КЛАСТЕР двухцветный (комплект) для РОТРИКа. Комплект с резисторами.</t>
  </si>
  <si>
    <t> OMA-16.58S </t>
  </si>
  <si>
    <t> Приемник ИК ECOTTER</t>
  </si>
  <si>
    <t>YR</t>
  </si>
  <si>
    <t> GN-08NT  </t>
  </si>
  <si>
    <t> Передатчик ИК ECOTTER</t>
  </si>
  <si>
    <t>YE</t>
  </si>
  <si>
    <t> Датчик уровня заполнения накопителя Autonics</t>
  </si>
  <si>
    <t>DDT</t>
  </si>
  <si>
    <t> BJ300 </t>
  </si>
  <si>
    <t> Муфта нержавеющая к поручню (38) 38мм/нерж.не магнитная нержавеющая сталь AISI 304</t>
  </si>
  <si>
    <t>P0</t>
  </si>
  <si>
    <t> ОМА-01.3М6 </t>
  </si>
  <si>
    <t> Кронштейн для замка ML-150 не магнитная нержавеющая сталь AISI 304</t>
  </si>
  <si>
    <t> OMA-42.KR6 </t>
  </si>
  <si>
    <t> Стойка нерж. с кронштейном замка для замка-липучки ЛЕВАЯне магнитная нержавеющая сталь AISI 304</t>
  </si>
  <si>
    <t>L1</t>
  </si>
  <si>
    <t> OMA-02.766 </t>
  </si>
  <si>
    <t> Стойка нерж. с кронштейном замка для замка-липучки ПРАВАЯне магнитная нержавеющая сталь AISI 304</t>
  </si>
  <si>
    <t>R1</t>
  </si>
  <si>
    <t> Стойка окраш. с кронштейном замка для замка-липучки. ПРАВАЯарабеска под лаком</t>
  </si>
  <si>
    <t> OMA-02.761 </t>
  </si>
  <si>
    <t> Стойка окраш. с кронштейном замка для замка-липучки. ЛЕВАЯарабеска под лаком</t>
  </si>
  <si>
    <t> Стойка нерж. 1000мм с крышкой без отверстий, муфт и шарнировне магнитная нержавеющая сталь AISI 304</t>
  </si>
  <si>
    <t> OMA-02.266 </t>
  </si>
  <si>
    <t> Стойка окрашенная 1000мм окраш. фланец без муфт и шарнироварабеска под лаком</t>
  </si>
  <si>
    <t> OMA-02.261 </t>
  </si>
  <si>
    <t> Муфта нержавеющая к стене (38) 38мм/нерж.не магнитная нержавеющая сталь AISI 304</t>
  </si>
  <si>
    <t>C0</t>
  </si>
  <si>
    <t> OMA-01.3M6 </t>
  </si>
  <si>
    <t> Муфта нержавеющая (38) к стойке 38мм/нерж.не магнитная нержавеющая сталь AISI 304</t>
  </si>
  <si>
    <t> Муфта окрашенная к стойке (38) 38мм/арабескаарабеска под лаком</t>
  </si>
  <si>
    <t> OMA-01.3M1 </t>
  </si>
  <si>
    <t> Муфта окрашенная к стене (38) 38мм/арабескаОкрашенная сталь (цвет: Арабеска под лаком).</t>
  </si>
  <si>
    <t> Шарнир для твистера 25/38ммне магнитная нержавеющая сталь AISI 304</t>
  </si>
  <si>
    <t> OMA-01.2T6 </t>
  </si>
  <si>
    <t> Фланец хром. (крепление к стене) хромированная сталь</t>
  </si>
  <si>
    <t> Joker </t>
  </si>
  <si>
    <t> Полкодержатель П-образный хром, для стекла 8-10 мм</t>
  </si>
  <si>
    <t> Cylinder </t>
  </si>
  <si>
    <t> Крепеж стекла на трубу 5-10 мм, шлиф. никель</t>
  </si>
  <si>
    <t> Armstrong-N3500 </t>
  </si>
  <si>
    <t> Крепеж стекла на плоскость шлиф. хром</t>
  </si>
  <si>
    <t>01F</t>
  </si>
  <si>
    <t> ТВИСТЕР распашной (проход 1200 мм), СТЕКЛО Ширину прохода уточнить при заказе.Шлифованная нержавеющая сталь AISI 304</t>
  </si>
  <si>
    <t> ОМА-43.107.2 </t>
  </si>
  <si>
    <t> ТВИСТЕР распашной тройной 2х38/510-1000/600 мм Длина створок под заказ от 510 до 1000 мм. Доп. горизонтальная перемычка.Шлифованная нержавеющая сталь AISI 304</t>
  </si>
  <si>
    <t> OMA-43.116.2 </t>
  </si>
  <si>
    <t> ТВИСТЕР распашной, двойной 2х38/510-1000/600 мм Длина створок под заказ от 510 до 1000 мм.Шлифованная нержавеющая сталь AISI 304</t>
  </si>
  <si>
    <t> OMA-43.036.2 </t>
  </si>
  <si>
    <t> ТВИСТЕР распашной, 2х38/510-1000/400 мм Длина створок под заказ от 510 до 1000 мм.Шлифованная нержавеющая сталь AISI 304</t>
  </si>
  <si>
    <t> OMA-42.116.2 </t>
  </si>
  <si>
    <t> Стекло твистера распашного закаленное 8/700/763 мм, серое  8 мм тонированное СЕРОЕ стекло с закругленными углами. Размеры под заказ.Стекло закаленное с обработкой кромок</t>
  </si>
  <si>
    <t>BR</t>
  </si>
  <si>
    <t> OMA-05.088 </t>
  </si>
  <si>
    <t> Стекло закаленное 8/694-940/940 мм, матовое (R) 8 мм МАТОВОЕ стекло с закругленными углами. Размеры под заказ.Стекло закаленное с обработкой кромок</t>
  </si>
  <si>
    <t>DR</t>
  </si>
  <si>
    <t> Стекло закаленное 8/694-940/940 мм, матовое  8 мм МАТОВОЕ стекло. Размеры под заказ.Стекло закаленное с обработкой кромок</t>
  </si>
  <si>
    <t>D1</t>
  </si>
  <si>
    <t> Стекло закаленное 8/694-940/940 мм, бронза (R) 8 мм тонированное стекло БРОНЗА, с закругленными углами. Размеры под заказ.Стекло закаленное с обработкой кромок</t>
  </si>
  <si>
    <t>CR</t>
  </si>
  <si>
    <t> Стекло закаленное 8/694-940/940 мм, бронза  8 мм тонированное стекло БРОНЗА. Размеры под заказ.Стекло закаленное с обработкой кромок</t>
  </si>
  <si>
    <t>C1</t>
  </si>
  <si>
    <t> Стекло закаленное 8/694-940/940 мм серое 8 мм тонированное СЕРОЕ стекло. Размеры под заказ.Стекло закаленное с обработкой кромок</t>
  </si>
  <si>
    <t> Стекло закаленное 8/694-940/940 мм (R) 8 мм ПРОЗРАЧНОЕ стекло, с закругленными углами. Размеры под заказ.Стекло закаленное с обработкой кромок</t>
  </si>
  <si>
    <t> Стекло закаленное 8/694-940/940 мм 8 мм ПРОЗРАЧНОЕ стекло. Размеры под заказ.Стекло закаленное с обработкой кромок</t>
  </si>
  <si>
    <t> Стекло закаленное 6/537-940/940 мм, серое (R) 6 мм тонированное СЕРОЕ стекло, с закругленными углами. Размеры под заказ.Стекло закаленное с обработкой кромок</t>
  </si>
  <si>
    <t> OMA-05.086 </t>
  </si>
  <si>
    <t> Стекло закаленное 6/537-940/940 мм, серое 6 мм тонированное СЕРОЕ стекло. Размеры под заказ.Стекло закаленное с обработкой кромок</t>
  </si>
  <si>
    <t> Стекло закаленное 6/537-940/940 мм, матовое (R) 6 мм МАТОВОЕ стекло, с закругленными углами. Размеры под заказ.Стекло закаленное с обработкой кромок</t>
  </si>
  <si>
    <t> Стекло закаленное 6/537-940/940 мм, матовое 6 мм МАТОВОЕ стекло. Размеры под заказ.Стекло закаленное с обработкой кромок</t>
  </si>
  <si>
    <t> Стекло закаленное 6/537-940/940 мм, бронза (R) 6 мм тонированное стекло БРОНЗА, с закругленными углами. Размеры под заказ.Стекло закаленное с обработкой кромок</t>
  </si>
  <si>
    <t> Стекло закаленное 6/537-940/940 мм, бронза 6 мм тонированное стекло БРОНЗА. Размеры под заказ.Стекло закаленное с обработкой кромок</t>
  </si>
  <si>
    <t> Стекло закаленное 6/537-940/940 мм, (R) 6 мм ПРОЗРАЧОЕ стекло с закругленными углами. Размеры под заказ.Стекло закаленное с обработкой кромок</t>
  </si>
  <si>
    <t> Стекло закаленное 6/537-940/940 мм 6 мм ПРОЗРАЧНОЕ стекло. Размеры под заказ.Стекло закаленное с обработкой кромок</t>
  </si>
  <si>
    <t> Стойка окрашенная 1000мм, 4 зажима для стекла 4 зажима для стеклаарабеска под лаком</t>
  </si>
  <si>
    <t> OMA-04.461 </t>
  </si>
  <si>
    <t> Стойка окрашенная 1000мм, 2 зажима для стекла 2 зажима для стеклаарабеска под лаком</t>
  </si>
  <si>
    <t>A0</t>
  </si>
  <si>
    <t> Стойка нерж. 1000/600, 4 зажима (90) Зажимы под углом 90 градусовне магнитная нержавеющая сталь AISI 304</t>
  </si>
  <si>
    <t> OMA-04.466 </t>
  </si>
  <si>
    <t> Стойка нерж. 1000/600, 4 зажима (180) Зажимы под углом 180 градусовне магнитная нержавеющая сталь AISI 304</t>
  </si>
  <si>
    <t> Стойка нерж. 1000/600, 2 зажима Два зажима на одной сторонене магнитная нержавеющая сталь AISI 304</t>
  </si>
  <si>
    <t> Створка ТВИСТЕРа усиленная 38/600 мм Под электрозамок ML-150. Длина створки под заказ от 1010 до 1500 мм.не магнитная нержавеющая сталь AISI 304</t>
  </si>
  <si>
    <t> OMA-43.036.L </t>
  </si>
  <si>
    <t> Створка ТВИСТЕРа усиленная 38/600 мм Длина створки под заказ от 1010 до 1500 мм.Шлифованная нержавеющая сталь AISI 304</t>
  </si>
  <si>
    <t> OMA-43.036 </t>
  </si>
  <si>
    <t> Створка ТВИСТЕРа усиленная 38/600 мм Длина створки под заказ от 510 до 1000 мм.не магнитная нержавеющая сталь AISI 304</t>
  </si>
  <si>
    <t> Створка ТВИСТЕРа усиленная 38/400мм под замок  Под электрозамок ML-150. Длина створки под заказ от 1010 до 1500 мм.Шлифованная нержавеющая сталь AISI 304</t>
  </si>
  <si>
    <t> OMA-42.116.L </t>
  </si>
  <si>
    <t> Створка ТВИСТЕРа усиленная 38/400мм под замок  Под электрозамок ML-150. Длина створки под заказ от 510 до 1000 мм.Шлифованная нержавеющая сталь AISI 304</t>
  </si>
  <si>
    <t> Створка ТВИСТЕРа усиленная 38/400 мм Длина створки под заказ от 510 до 1000 мм.Шлифованная нержавеющая сталь AISI 304</t>
  </si>
  <si>
    <t> OMA-42.116 </t>
  </si>
  <si>
    <t> Створка ТВИСТЕРа усиленная 38/400 мм Длина створки под заказ от 1010 до 1500 мм.Шлифованная нержавеющая сталь AISI 304</t>
  </si>
  <si>
    <t> Поручень из нержавеющей трубы 38 мм с шарниром Длина поручня под заказ от 510 до 1000 мм.Шлифованная нержавеющая сталь AISI 304</t>
  </si>
  <si>
    <t> OMA-01.306.T </t>
  </si>
  <si>
    <t> Поручень из нержавеющей трубы 38 мм Длина поручня под заказ от 1510 до 2000 мм.Шлифованная нержавеющая сталь AISI 304</t>
  </si>
  <si>
    <t> OMA-01.306 </t>
  </si>
  <si>
    <t> Поручень из нержавеющей трубы 38 мм Длина поручня под заказ от 510 до 1000 мм.Шлифованная нержавеющая сталь AISI 304</t>
  </si>
  <si>
    <t> Поручень из нержавеющей трубы 38 мм Длина поручня под заказ от 1010 до 1500 мм.Шлифованная нержавеющая сталь AISI 304</t>
  </si>
  <si>
    <t> Поручень из нержавеющей трубы 38 мм Длина поручня 500 мм.Шлифованная нержавеющая сталь AISI 304</t>
  </si>
  <si>
    <t> Стойка окрашенная 1000мм, 4 шарнира (38) 2 ряда по 2 шарнира под углом 180 град. для ТВИСТЕРа.арабеска под лаком</t>
  </si>
  <si>
    <t> OMA-04.561 </t>
  </si>
  <si>
    <t> Стойка окрашенная 1000мм, 2 шарнира (38) 2 шарнира под поручень диаметром 38ммарабеска под лаком</t>
  </si>
  <si>
    <t> Стойка окрашенная 1000мм, 2 муфты, 2 шарнира (38) 2 муфты, 2 шарнира под поручень диаметром 38ммарабеска под лаком</t>
  </si>
  <si>
    <t>BL</t>
  </si>
  <si>
    <t> Стойка окрашенная 1000мм, 6 муфт (38) 6 муфт под поручень диаметром 38ммарабеска под лаком</t>
  </si>
  <si>
    <t>D0</t>
  </si>
  <si>
    <t> OMA-04.361 </t>
  </si>
  <si>
    <t> Стойка окрашенная 1000мм, 4 муфты (38) 4 муфты под поручень диаметром 38ммарабеска под лаком</t>
  </si>
  <si>
    <t> Стойка окрашенная 1000мм, 2 муфты (38) 2 муфты под поручень диаметром 38ммарабеска под лаком</t>
  </si>
  <si>
    <t> Стойка окраш. угловая 2 муфты 38 мм, 2 шарнира (А=400 мм) 2 ряда по 1 муфте 1 шарниру под углом 90 град.Стойка и муфты - окрашенная сталь (цвет: Арабеска под лаком).</t>
  </si>
  <si>
    <t> OMA-02.561 </t>
  </si>
  <si>
    <t> Стойка окраш. проходная 4 шарнира 38 мм (А=400 мм) 2 ряда по 2 шарнира под углом 180 град. для ТВИСТЕРа.Стойка и муфты - окрашенная сталь (цвет: Арабеска под лаком).</t>
  </si>
  <si>
    <t> Стойка окраш. проходная 2 муфты 38 мм, 2 шарнира (А=400 мм) 2 ряда по 1 муфте 1 шарниру под углом 180 град.Стойка и муфты - окрашенная сталь (цвет: Арабеска под лаком).</t>
  </si>
  <si>
    <t> Стойка окраш. боковая 2 шарнира 38 мм (А=400 мм) 2 шарнира на одной стороне для ТВИСТЕРа 38ммСтойка и муфты - окрашенная сталь (цвет: Арабеска под лаком).</t>
  </si>
  <si>
    <t> Стойка окраш. угловая 4 муфты 38 мм (А=400 мм) 2 ряда по 2 муфты под прямым углом.Стойка и муфты - окрашенная сталь (цвет: Арабеска под лаком).</t>
  </si>
  <si>
    <t> OMA-02.361 </t>
  </si>
  <si>
    <t> Стойка окраш. Т-образная) 6 муфт 38 мм (А=400 мм) 2 ряда по 3 муфты Т-образно.Стойка и муфты - окрашенная сталь (цвет: Арабеска под лаком).</t>
  </si>
  <si>
    <t> Стойка окраш. проходая 4 муфты 38 мм (А=400 мм) 2 ряда по 2 муфты под углом 180 град. (соосно).Стойка и муфты - окрашенная сталь (цвет: Арабеска под лаком).</t>
  </si>
  <si>
    <t> Стойка окраш. боковая 2 муфты 38 мм (А=400 мм) со смещением 2 ряда по 1 муфте на одной стороне.Стойка и муфты - окрашенная сталь (цвет: Арабеска под лаком).</t>
  </si>
  <si>
    <t> Стойка окраш. боковая 2 муфты 38 мм (А=400 мм)  2 ряда по 1 муфте на одной стороне.Стойка и муфты - окрашенная сталь (цвет: Арабеска под лаком).</t>
  </si>
  <si>
    <t> Стойка нерж. угловая 2 муфты 38 мм, 2 шарнира (А=600 мм) 2 ряда по 1 муфте 1 шарниру под углом 90 град.Шлифованная нержавеющая сталь AISI 304</t>
  </si>
  <si>
    <t> OMA-04.566 </t>
  </si>
  <si>
    <t> Стойка нерж. проходная 4 шарнира 38 мм (А=600 мм) 2 ряда по 2 шарнира под углом 180 град. для ТВИСТЕРа.Шлифованная нержавеющая сталь AISI 304</t>
  </si>
  <si>
    <t> Стойка нерж. проходная 2 муфты 38 мм, 2 шарнира (А=600 мм) 2 ряда по 1 муфте 1 шарниру под углом 180 град.Шлифованная нержавеющая сталь AISI 304</t>
  </si>
  <si>
    <t> Стойка нерж. боковая 2 шарнира 38 мм (А=600 мм) 2 шарнира на одной стороне для ТВИСТЕРа 38ммШлифованная нержавеющая сталь AISI 304</t>
  </si>
  <si>
    <t> Стойка нерж. угловая 4 муфты 38 мм (А=600 мм) 2 ряда по 2 муфты под прямым углом.Шлифованная нержавеющая сталь AISI 304</t>
  </si>
  <si>
    <t> OMA-04.366 </t>
  </si>
  <si>
    <t> Стойка нерж. Т-образразная 6 муфт 38 мм (А=600 мм) 2 ряда по 3 муфты под прямым углом.Шлифованная нержавеющая сталь AISI 304</t>
  </si>
  <si>
    <t> Стойка нерж. проходная 4 муфты 38 мм (А=600 мм) 2 ряда по 2 муфты под углом 180 град.Шлифованная нержавеющая сталь AISI 304</t>
  </si>
  <si>
    <t> Стойка нерж. боковая 2 муфты 38 мм (А=600 мм) 2 ряда по 1 муфте на одной стороне.Шлифованная нержавеющая сталь AISI 304</t>
  </si>
  <si>
    <t> Стойка нерж. угловая 2 муфты 38 мм, 2 шарнира (А=400 мм) 2 ряда по 1 муфте 1 шарниру под углом 90 град.Шлифованная нержавеющая сталь AISI 304</t>
  </si>
  <si>
    <t> OMA-02.566 </t>
  </si>
  <si>
    <t> Стойка нерж. проходная 4 шарнира 38 мм (А=400 мм) 2 ряда по 2 шарнира под углом 180 град. для ТВИСТЕРа.Шлифованная нержавеющая сталь AISI 304</t>
  </si>
  <si>
    <t> Стойка нерж. проходная 2 муфты 38 мм, 2 шарнира (А=400 мм) 2 ряда по 1 муфте 1 шарниру под углом 180 град.Шлифованная нержавеющая сталь AISI 304</t>
  </si>
  <si>
    <t>CO</t>
  </si>
  <si>
    <t> Стойка нерж. боковая 2 шарнира 38 мм (А=400 мм) 2 шарнира на одной стороне для ТВИСТЕРа 38ммШлифованная нержавеющая сталь AISI 304</t>
  </si>
  <si>
    <t> Стойка нерж. угловая 4 муфты 38 мм (А=400 мм) 2 ряда по 2 муфты под прямым углом.Шлифованная нержавеющая сталь AISI 304</t>
  </si>
  <si>
    <t> OMA-02.366 </t>
  </si>
  <si>
    <t> Стойка нерж. Т-образная 6 муфт 38 мм (А=400 мм) 2 ряда по 3 муфты под прямым углом.Шлифованная нержавеющая сталь AISI 304</t>
  </si>
  <si>
    <t> Стойка нерж. проходая 4 муфты 38 мм (А=400 мм) 2 ряда по 2 муфты под углом 180 град.Шлифованная нержавеющая сталь AISI 304</t>
  </si>
  <si>
    <t> Стойка нерж. боковая 2 муфты 38 мм (А=400 мм) со смещением 2 ряда по 1 муфте на одной стороне.Шлифованная нержавеющая сталь AISI 304</t>
  </si>
  <si>
    <t> Стойка нерж. боковая 2 муфты 38 мм (А=400 мм)  2 ряда по 1 муфте на одной стороне.Шлифованная нержавеющая сталь AISI 304</t>
  </si>
  <si>
    <t> Приемник одноразовых пропусков ГОБЛИН Стандартный комплектКорпус и верхняя крышка - шлифованная нержавеющая сталь AISI 304</t>
  </si>
  <si>
    <t> Приемник одноразовых пропусков ГОБЛИН С датчиками и сиренойКорпус и верхняя крышка - шлифованная нержавеющая сталь AISI 304</t>
  </si>
  <si>
    <t> Приемник одноразовых пропусков ГОБЛИН Стандартный комплектКорпус - окрашенная сталь (цвет: Арабеска под лаком).</t>
  </si>
  <si>
    <t> OMA-43.601 </t>
  </si>
  <si>
    <t> Центральная стойка МАТ-ОМА-Ш дуплекс с ГОБЛИНом Упакована в ящик из ДВП.Корпус - шлифованная нержавеющая сталь AISI 304, створки и верхние крышки - закаленное СТЕКЛО</t>
  </si>
  <si>
    <t>DW</t>
  </si>
  <si>
    <t> Турникет МАТ-ОМА-Ш дуплекс с ГОБЛИНом Пульт СИСТЕМНЫЙ. Упакован в ящики из ДВП.Корпус - шлифованная нержавеющая сталь AISI 304, створки и верхнии крышки - закаленное СТЕКЛО</t>
  </si>
  <si>
    <t> Боковая стойка МАТ-ОМА-Ш дуплекс с ГОБЛИНом Упакована в ящик из ДВП.Корпус - шлифованная нержавеющая сталь AISI 304, створки и верхние крышки - закаленное СТЕКЛО</t>
  </si>
  <si>
    <t>AV</t>
  </si>
  <si>
    <t> Центральная стойка МАТ-ОМА-Ш дуплекс Упакована в ящик из ДВП.Корпус - шлифованная нержавеющая сталь AISI 304, створки и верхние крышки - закаленное СТЕКЛО</t>
  </si>
  <si>
    <t> Турникет МАТ-ОМА-Ш дуплекс Пульт СИСТЕМНЫЙ. Упакован в ящики из ДВП.Корпус - шлифованная нержавеющая сталь AISI 304, створки и верхнии крышки - закаленное СТЕКЛО</t>
  </si>
  <si>
    <t> Боковая стойка МАТ-ОМА-Ш дуплекс Упакована в ящик из ДВП.Корпус - шлифованная нержавеющая сталь AISI 304, створки и верхние крышки - закаленное СТЕКЛО</t>
  </si>
  <si>
    <t>АV</t>
  </si>
  <si>
    <t> Турникет МАТ-ОМА-Ш дуплекс с ГОБЛИНом Пульт СИСТЕМНЫЙ. Упакован в ящики из ДВП.Корпуса и крышки из нержавеющей стали, створки - прозрачное закаленное СТЕКЛО</t>
  </si>
  <si>
    <t> Боковая стойка МАТ-ОМА-Ш дуплекс с ГОБЛИНом Упакована в ящик из ДВП.Корпуса и крышки из нержавеющей стали, створки - прозрачное закаленное СТЕКЛО</t>
  </si>
  <si>
    <t> Центральная стойка МАТ-ОМА-Ш дуплекс Упакована в ящик из ДВП.Корпуса и крышки из нержавеющей стали, створки - прозрачное закаленное СТЕКЛО</t>
  </si>
  <si>
    <t> Турникет МАТ-ОМА-Ш дуплекс Пульт СИСТЕМНЫЙ. Упакован в ящики из ДВП.Корпуса и крышки из нержавеющей стали, створки - прозрачное закаленное СТЕКЛО</t>
  </si>
  <si>
    <t> Боковая стойка МАТ-ОМА-Ш дуплекс Упакована в ящик из ДВП.Корпуса и крышки из нержавеющей стали, створки - прозрачное закаленное СТЕКЛО</t>
  </si>
  <si>
    <t> Турникет МАТ-ОМА-Ш дуплекс с ГОБЛИНом Пульт СИСТЕМНЫЙ. Упакован в ящики из ДВП.Корпус, верхняя крышка и створки - шлифованная нержавеющая сталь AISI 304</t>
  </si>
  <si>
    <t> OMA-86.886 </t>
  </si>
  <si>
    <t> Боковая стойка МАТ-ОМА-Ш дуплекс с ГОБЛИНом Упакована в ящик из ДВП.Корпус, верхняя крышка и створки - шлифованная нержавеющая сталь AISI 304</t>
  </si>
  <si>
    <t> Центральная стойка МАТ-ОМА-Ш дуплекс Упакована в ящик из ДВП.Корпус, верхняя крышка и створки - шлифованная нержавеющая сталь AISI 304</t>
  </si>
  <si>
    <t> OMA-86.686 </t>
  </si>
  <si>
    <t> Турникет МАТ-ОМА-Ш дуплекс Пульт СИСТЕМНЫЙ. Упакован в ящики из ДВП.Корпус, верхняя крышка и створки - шлифованная нержавеющая сталь AISI 304</t>
  </si>
  <si>
    <t> Боковая стойка МАТ-ОМА-Ш дуплекс Упакована в ящик из ДВП.Корпус, верхняя крышка и створки - шлифованная нержавеющая сталь AISI 304</t>
  </si>
  <si>
    <t> Центральная стойка МАТ-ОМА-Ш симплекс с ГОБЛИНом Упакована в ящик из ДВП.Корпус - шлифованная нержавеющая сталь AISI 304, створки и верхнии крышки - закаленное СТЕКЛО</t>
  </si>
  <si>
    <t> OMA-84.888 </t>
  </si>
  <si>
    <t> Турникет МАТ-ОМА-Ш симплекс с ГОБЛИНом Пульт СИСТЕМНЫЙ. Упакован в ящики из ДВП.Корпус - шлифованная нержавеющая сталь AISI 304, створки и верхнии крышки - закаленное СТЕКЛО</t>
  </si>
  <si>
    <t> Боковая стойка МАТ-ОМА-Ш симплекс с ГОБЛИНом Упакована в ящик из ДВП.Корпус - шлифованная нержавеющая сталь AISI 304, створки и верхнии крышки - закаленное СТЕКЛО</t>
  </si>
  <si>
    <t> Центральная стойка МАТ-ОМА-Ш симплекс Упакована в ящик из ДВП.Корпус - шлифованная нержавеющая сталь AISI 304, створки и верхнии крышки - закаленное СТЕКЛО</t>
  </si>
  <si>
    <t> OMA-84.688 </t>
  </si>
  <si>
    <t> Турникет МАТ-ОМА-Ш симплекс Пульт СИСТЕМНЫЙ. Упакован в ящики из ДВП.Корпус - шлифованная нержавеющая сталь AISI 304, створки и верхнии крышки - закаленное СТЕКЛО</t>
  </si>
  <si>
    <t> Боковая стойка МАТ-ОМА-Ш симплекс Упакована в ящик из ДВП.Корпус - шлифованная нержавеющая сталь AISI 304, створки и верхнии крышки - закаленное СТЕКЛО</t>
  </si>
  <si>
    <t> Центральная стойка МАТ-ОМА-Ш симплекс с ГОБЛИНом Упакована в ящик из ДВП.Корпуса и крышки из нержавеющей стали, створки - прозрачное закаленное СТЕКЛО</t>
  </si>
  <si>
    <t> OMA-84.887 </t>
  </si>
  <si>
    <t> Турникет МАТ-ОМА-Ш симплекс с ГОБЛИНом Пульт СИСТЕМНЫЙ. Упакован в ящики из ДВП.Корпуса и крышки из нержавеющей стали, створки - прозрачное закаленное СТЕКЛО</t>
  </si>
  <si>
    <t> Боковая стойка МАТ-ОМА-Ш симплекс с ГОБЛИНом Упакована в ящик из ДВП.Корпуса и крышки из нержавеющей стали, створки - прозрачное закаленное СТЕКЛО</t>
  </si>
  <si>
    <t> Центральная стойка МАТ-ОМА-Ш симплекс Упакована в ящик из ДВП.Корпуса и крышки из нержавеющей стали, створки - прозрачное закаленное СТЕКЛО</t>
  </si>
  <si>
    <t> Турникет МАТ-ОМА-Ш симплекс Пульт СИСТЕМНЫЙ. Упакован в ящики из ДВП.Корпуса и крышки из нержавеющей стали, створки - прозрачное закаленное СТЕКЛО</t>
  </si>
  <si>
    <t> Боковая стойка МАТ-ОМА-Ш симплекс Упакована в ящик из ДВП.Корпуса и крышки из нержавеющей стали, створки - прозрачное закаленное СТЕКЛО</t>
  </si>
  <si>
    <t> Центральная стойка МАТ-ОМА-Ш симплекс с ГОБЛИНом Упакована в ящик из ДВП.Корпус, верхняя крышка и створки - шлифованная нержавеющая сталь AISI 304</t>
  </si>
  <si>
    <t> OMA-84.886 </t>
  </si>
  <si>
    <t> Турникет МАТ-ОМА-Ш симплекс с ГОБЛИНом Пульт СИСТЕМНЫЙ. Упакован в ящики из ДВП.Корпус, верхняя крышка и створки - шлифованная нержавеющая сталь AISI 304</t>
  </si>
  <si>
    <t> Боковая стойка МАТ-ОМА-Ш симплекс с ГОБЛИНом Упакована в ящик из ДВП.Корпус, верхняя крышка и створки - шлифованная нержавеющая сталь AISI 304</t>
  </si>
  <si>
    <t> Центральная стойка МАТ-ОМА-Ш симплекс Упакована в ящик из ДВП.Корпус, верхняя крышка и створки - шлифованная нержавеющая сталь AISI 304</t>
  </si>
  <si>
    <t> Турникет МАТ-ОМА-Ш симплекс Пульт СИСТЕМНЫЙ. Упакован в ящики из ДВП.Корпус, верхняя крышка и створки - шлифованная нержавеющая сталь AISI 304</t>
  </si>
  <si>
    <t> Боковая стойка МАТ-ОМА-Ш симплекс Упакована в ящик из ДВП.Корпус, верхняя крышка и створки - шлифованная нержавеющая сталь AISI 304</t>
  </si>
  <si>
    <t> Комплект управления МАТ-ОМА-Ш-D/S Пульт СИСТЕМНЫЙ, кабели пульта и связи. Упакован.</t>
  </si>
  <si>
    <t> ОМА-84.6CS </t>
  </si>
  <si>
    <t> Створка МАТ-ОМА-Ш-D/S, 370мм (стандарт), СТЕКЛО Легкая упаковка. Установлена на изделии.прозрачное СТЕКЛО</t>
  </si>
  <si>
    <t> OMA-86.6А7 </t>
  </si>
  <si>
    <t> Створка МАТ-ОМА-Ш/S, 620мм, (max) нерж. Легкая упаковка. Установлена на изделии.Шлифованная нержавеющая сталь AISI 304</t>
  </si>
  <si>
    <t>E1</t>
  </si>
  <si>
    <t> OMA-86.6А6 </t>
  </si>
  <si>
    <t> Створка МАТ-ОМА-Ш-D-S, 418мм (стандарт), нерж. Легкая упаковка. Установлена на изделии.не магнитная нержавеющая сталь AISI 304</t>
  </si>
  <si>
    <t> Створка МАТ-ОМА-Ш-S, 570мм (max S), СТЕКЛО Легкая упаковка. Установлена на изделии.корпус из нержавеющей стали, створки - прозрачное СТЕКЛО</t>
  </si>
  <si>
    <t> OMA-84.6А7 </t>
  </si>
  <si>
    <t> Турникет полноростовый БЛОКИРУЮЩЕГО типа РОТОР-90 нерж. МОРСКОГО исполнения (с защитой от осадков). Пульт - СИСТЕМНЫЙ.Ротор, створки, ограждения всего контура, навес - шлифованная нержавеющая сталь AISI 316</t>
  </si>
  <si>
    <t> OMA-16.686.B </t>
  </si>
  <si>
    <t> Турникет полноростовый БЛОКИРУЮЩЕГО типа РОТОР-90 нерж. МОРСКОГО исполнения. Пульт - СИСТЕМНЫЙ.Ротор, створки, ограждения всего контура, - шлифованная нержавеющая сталь AISI 316</t>
  </si>
  <si>
    <t>M</t>
  </si>
  <si>
    <t> Турникет полноростовый БЛОКИРУЮЩЕГО типа РОТОР-90 нерж. ВНЕШНЕГО исполнения. Пульт - СИСТЕМНЫЙ.Ротор, створки, ограждения всего контура, - шлифованная нержавеющая сталь AISI 304</t>
  </si>
  <si>
    <t> Турникет полноростовый БЛОКИРУЮЩЕГО типа РОТОР-90 нерж. ВНЕШНЕГО исполнения (с защитой от осадков). Пульт - СИСТЕМНЫЙ.Ротор, створки, ограждения всего контура, навес - шлифованная нержавеющая сталь AISI 304</t>
  </si>
  <si>
    <t> Турникет полноростовый БЛОКИРУЮЩЕГО типа РОТОР-90 нерж. Пульт - СИСТЕМНЫЙ.Ротор и ограждение всего контура - нержавеющая сталь AISI 304</t>
  </si>
  <si>
    <t> OMA-16.686 </t>
  </si>
  <si>
    <t> Турникет полноростовый БЛОКИРУЮЩЕГО типа РОТОР-90 Пульт - СИСТЕМНЫЙ.Корпус - окрашенная сталь - Мокрый асфальт. Створки - шлифованная нержавеющая сталь AISI 304</t>
  </si>
  <si>
    <t>СА</t>
  </si>
  <si>
    <t> OMA-16.681 </t>
  </si>
  <si>
    <t> Турникет полноростовый БЛОКИРУЮЩЕГО типа РОТОР-120 стекло ВНЕШНЕГО исполнения. Пульт - СИСТЕМНЫЙ.Ротор - закаленное стекло 10 мм, ограждение всего контура - ТРИПЛЕКС и нержавеющая сталь AISI 304.</t>
  </si>
  <si>
    <t> Турникет полноростовый БЛОКИРУЮЩЕГО типа РОТОР-120 стекло Пульт - СИСТЕМНЫЙ.Ротор - закаленное стекло 10 мм, ограждение всего контура - ТРИПЛЕКС и нержавеющая сталь AISI 304.</t>
  </si>
  <si>
    <t> Турникет полноростовый БЛОКИРУЮЩЕГО типа РОТОР-120 нерж. ВНЕШНЕГО исполнения. Пульт - СИСТЕМНЫЙ.Ротор, створки, ограждения всего контура, - шлифованная нержавеющая сталь AISI 304</t>
  </si>
  <si>
    <t> OMA-18.686.B </t>
  </si>
  <si>
    <t> Турникет полноростовый БЛОКИРУЮЩЕГО типа РОТОР-120 нерж. МОРСКОГО исполнения (с защитой от осадков). Пульт - СИСТЕМНЫЙ.Ротор, створки, ограждения всего контура, навес - шлифованная нержавеющая сталь AISI 316</t>
  </si>
  <si>
    <t> Турникет полноростовый БЛОКИРУЮЩЕГО типа РОТОР-120 нерж. МОРСКОГО исполнения. Пульт - СИСТЕМНЫЙ.Ротор, створки, ограждения всего контура, - шлифованная нержавеющая сталь AISI 316</t>
  </si>
  <si>
    <t> Турникет полноростовый БЛОКИРУЮЩЕГО типа РОТОР-120 нерж. ВНЕШНЕГО исполнения (с защитой от осадков). Пульт - СИСТЕМНЫЙ.Ротор, створки, ограждения всего контура, навес - шлифованная нержавеющая сталь AISI 304</t>
  </si>
  <si>
    <t> Турникет полноростовый БЛОКИРУЮЩЕГО типа РОТОР-120 нерж. Пульт - СИСТЕМНЫЙ.Ротор, створки, ограждения всего контура, - шлифованная нержавеющая сталь AISI 304</t>
  </si>
  <si>
    <t> OMA-18.686 </t>
  </si>
  <si>
    <t> Турникет полноростовый БЛОКИРУЮЩЕГО типа РОТОР-120 Пульт - СИСТЕМНЫЙ.Корпус - окрашенная сталь - Мокрый асфальт. Створки - шлифованная нержавеющая сталь AISI 304</t>
  </si>
  <si>
    <t> OMA-18.681 </t>
  </si>
  <si>
    <t> Створка Толстого РОТРИКа (стандарт) стекло В картонной упаковкеЗакаленное прозрачное СТЕКЛО</t>
  </si>
  <si>
    <t> ОМА-16.5A7.B </t>
  </si>
  <si>
    <t> Комплект створок Толстого РОТРИКа (стандарт) нерж Три коробки из гофрокартонаШлифованная нержавеющая сталь AISI 304</t>
  </si>
  <si>
    <t> ОМА-16.5A6 </t>
  </si>
  <si>
    <t> Турникет Толстый РОТРИК Стандартный комплекткорпус из нержавеющей стали, створки - прозрачное СТЕКЛО</t>
  </si>
  <si>
    <t> OMA-16.587 </t>
  </si>
  <si>
    <t> Турникет Толстый РОТРИК Стандартный комплектКорпус, створки и ограждение - шлифованная нержавеющая сталь AISI 304</t>
  </si>
  <si>
    <t> OMA-16.586 </t>
  </si>
  <si>
    <t> Турникет Толстый РОТРИК Стандартный комплектстойка и корпус – арабеска под лаком</t>
  </si>
  <si>
    <t> OMA-16.581 </t>
  </si>
  <si>
    <t> Створка сдвоенная, 590 мм (стандарт), нерж. Упакована в гофрокартонШлифованная нержавеющая сталь AISI 304</t>
  </si>
  <si>
    <t> ОМА-36.5A6 </t>
  </si>
  <si>
    <t> Створка сдвоенная КАЛИТКИ усиленной 1100 мм (max), нерж. с крепежомне магнитная нержавеющая сталь AISI 304</t>
  </si>
  <si>
    <t> КАЛИТКА усиленная МОДЕРН Пульт СИСТЕМНЫЙ. Упакована в ящик из ДВП.Корпус - шлифованная нержавеющая сталь AISI 304, створка - прозрачное закаленное СТЕКЛО</t>
  </si>
  <si>
    <t> ОМА-36.587 </t>
  </si>
  <si>
    <t> Створка КАЛИТКИ усиленной, 750 мм (стандарт), стекло Обеспечивает ширину прохода - 570 мм.створки - прозрачное СТЕКЛО</t>
  </si>
  <si>
    <t>B3</t>
  </si>
  <si>
    <t> OMA-36.5A7 </t>
  </si>
  <si>
    <t> Створка КАЛИТКИ усиленной, 1100 мм, стекло Чертеж RPL-03.660.002-1-1100. Упакована в гофрокартонкорпус из нержавеющей стали, створки - прозрачное СТЕКЛО</t>
  </si>
  <si>
    <t>B4</t>
  </si>
  <si>
    <t> КАЛИТКА усиленная КЛАССИКА Пульт СИСТЕМНЫЙ. Упакована в ящик из ДВП.Корпус и створка - шлифованная нержавеющая сталь AISI 304</t>
  </si>
  <si>
    <t> OMA-36.586 </t>
  </si>
  <si>
    <t> Створка 626 мм для КАЛИТКИ скор., (проход 620 мм), СТЕКЛО Упакована в короб из гофрокартона.Закаленное прозрачное ударопрочное СТЕКЛО толщиной 10 мм</t>
  </si>
  <si>
    <t> ОМА-36.6A7.A </t>
  </si>
  <si>
    <t> Турникет КОВБОЙ МОДЕРН Пульт СИСТЕМНЫЙ. Упакован в ящик из ДВП.Ограждение и корпус из нержавеющей стали, створки - прозрачное закаленное СТЕКЛО</t>
  </si>
  <si>
    <t> OMA-36.787 </t>
  </si>
  <si>
    <t> Турникет КОВБОЙ КЛАССИКА Пульт СИСТЕМНЫЙ. Упакован в ящик из ДВП.Ограждение, корпус и створки - шлифованная нержавеющая сталь AISI 304</t>
  </si>
  <si>
    <t> Створка 750 мм для КАЛИТКИ скор., (проход 745 мм), СТЕКЛО Упакована в короб из гофрокартона.Закаленное прозрачное ударопрочное СТЕКЛО толщиной 10 мм</t>
  </si>
  <si>
    <t> OMA-36.6A7 </t>
  </si>
  <si>
    <t> Створка 670 мм для КАЛИТКИ скор., (проход 620 мм), нерж. Упакована в короб из гофрокартона.Шлифованная нержавеющая сталь AISI 304</t>
  </si>
  <si>
    <t> OMA-36.6A6 </t>
  </si>
  <si>
    <t> Створка 1000 мм для КАЛИТКИ скор., (проход 950 мм), нерж. (2 перемычки) Упакована в короб из гофрокартона.Шлифованная нержавеющая сталь AISI 304</t>
  </si>
  <si>
    <t> КАЛИТКА скоростная МОДЕРН Пульт СИСТЕМНЫЙ. Упакована в ящик из ДВП.Корпус - шлифованная нержавеющая сталь AISI 304, створка - прозрачное закаленное СТЕКЛО</t>
  </si>
  <si>
    <t> OMA-36.687 </t>
  </si>
  <si>
    <t> КАЛИТКА скоростная КЛАССИКА Пульт СИСТЕМНЫЙ. Упакована в ящик из ДВП.Корпус и створка - шлифованная нержавеющая сталь AISI 304</t>
  </si>
  <si>
    <t> OMA-36.686 </t>
  </si>
  <si>
    <t> Комплект планок СТАНДАРТ Длина 590 мм. Для ТРИПОДа скоростного OMA-26.56х.Шлифованная нержавеющая сталь AISI 304</t>
  </si>
  <si>
    <t> OMA-26.5A6 </t>
  </si>
  <si>
    <t> Комплект планок АНТИПАНИКА Длина 590 мм. Для ТРИПОДа скоростного OMA-26.56х.Шлифованная нержавеющая сталь AISI 304</t>
  </si>
  <si>
    <t>C3</t>
  </si>
  <si>
    <t> Турникет ТРИПОД скоростной ВНЕШНЕГО исполнения (АнтиПаника) Планки - АнтиПаника. Упакован в короб из гофрокартона.Корпус, верхняя крышка и планки - шлифованная нержавеющая сталь AISI 304</t>
  </si>
  <si>
    <t> OMA-26.566.B </t>
  </si>
  <si>
    <t> Турникет ТРИПОД скоростной ВНЕШНЕГО исполнения Планки -СТАНДАРТ. Упакован в короб из гофрокартона.Корпус, верхняя крышка и планки - шлифованная нержавеющая сталь AISI 304</t>
  </si>
  <si>
    <t> Турникет ТРИПОД скоростной (АнтиПаника) Планки - АнтиПаника. Упакован в короб из гофрокартона.Корпус, верхняя крышка и планки - шлифованная нержавеющая сталь AISI 304</t>
  </si>
  <si>
    <t> OMA-26.566 </t>
  </si>
  <si>
    <t> Турникет ТРИПОД скоростной Планки -СТАНДАРТ. Упакован в короб из гофрокартона.Корпус, верхняя крышка и планки - шлифованная нержавеющая сталь AISI 304</t>
  </si>
  <si>
    <t> Турникет ТРИПОД скоростной транспортный Планки -СТАНДАРТ. Упакован в короб из гофрокартона.Корпус, верхняя крышка и планки - шлифованная нержавеющая сталь AISI 304</t>
  </si>
  <si>
    <t>AT</t>
  </si>
  <si>
    <t> Турникет ТРИПОД скоростной НАСТЕННЫЙ (АнтиПаника) Планки - АнтиПаника. Упакован в короб из гофрокартона.Корпус, верхняя крышка и планки - шлифованная нержавеющая сталь AISI 304</t>
  </si>
  <si>
    <t> Турникет ТРИПОД скоростной НАСТЕННЫЙ Планки -СТАНДАРТ. Упакован в короб из гофрокартона.Корпус, верхняя крышка и планки - шлифованная нержавеющая сталь AISI 304</t>
  </si>
  <si>
    <t> Турникет ТРИПОД транспортный (АнтиПаника) Планки - АнтиПаника. Упакован в короб из гофрокартона.Корпус - окрашенная сталь (цвет: Арабеска под лаком). Планки - шлифованная нержавеющая сталь AISI 304</t>
  </si>
  <si>
    <t> OMA-26.461.0 </t>
  </si>
  <si>
    <t> Турникет ТРИПОД транспортный Планки -СТАНДАРТ. Упакован в короб из гофрокартона.Корпус - окрашенная сталь (цвет: Арабеска под лаком). Планки - шлифованная нержавеющая сталь AISI 304</t>
  </si>
  <si>
    <t> Турникет ТРИПОД настенный (АнтиПаника) Планки - АнтиПаника. Упакован в короб из гофрокартона.Корпус - окрашенная сталь Арабеска под лаком. Планки - шлифованная нержавеющая сталь AISI 304</t>
  </si>
  <si>
    <t> Турникет ТРИПОД настенный Планки -СТАНДАРТ. Упакован в короб из гофрокартона.Корпус - окрашенная сталь. Цвет: Арабеска под лаком. Планки - шлифованная нержавеющая сталь AISI 304</t>
  </si>
  <si>
    <t> Турникет ТРИПОД тумбовый ЛЮКС (АнтиПаника) Планки - АнтиПаника. Упакован в ящик из ДВП.Корпус и планки - шлифованная нержавеющая сталь AISI 304, верхняя крышка - закаленное СТЕКЛО</t>
  </si>
  <si>
    <t> Турникет ТРИПОД тумбовый ЛЮКС Планки - СТАНДАРТ. Упакован в ящик из ДВП.Корпус и планки - шлифованная нержавеющая сталь AISI 304, верхняя крышка - закаленное СТЕКЛО</t>
  </si>
  <si>
    <t> Турникет ТРИПОД тумбовый с ГОБЛИНом ЛЮКС (АнтиПаника) Планки - АнтиПаника. Упакован в ящик из ДВП.Корпус и планки - шлифованная нержавеющая сталь AISI 304, верхняя крышка - закаленное СТЕКЛО</t>
  </si>
  <si>
    <t> Турникет ТРИПОД тумбовый с ГОБЛИНом ЛЮКС Планки -СТАНДАРТ. Упакован в ящик из ДВП.Корпус и планки - шлифованная нержавеющая сталь AISI 304, верхняя крышка - закаленное СТЕКЛО</t>
  </si>
  <si>
    <t> Турникет ТРИПОД тумбовый с ГОБЛИНом КЛАССИКА (АнтиПаника) Планки - АнтиПаника. Упакован в ящик из ДВП.Корпус, верхняя крышка и планки - шлифованная нержавеющая сталь AISI 304</t>
  </si>
  <si>
    <t> OMA-26.866 </t>
  </si>
  <si>
    <t> Турникет ТРИПОД тумбовый с ГОБЛИНом КЛАССИКА Планки -СТАНДАРТ. Упакован в ящик из ДВП.Корпус, верхняя крышка и планки - шлифованная нержавеющая сталь AISI 304</t>
  </si>
  <si>
    <t> Турникет ТРИПОД тумбовый КЛАССИКА (АнтиПаника) Планки - АнтиПаника. Упакован в ящик из ДВП.Корпус, верхняя крышка и планки - шлифованная нержавеющая сталь AISI 304</t>
  </si>
  <si>
    <t> Турникет ТРИПОД тумбовый КЛАССИКА Планки - СТАНДАРТ. Упакован в ящик из ДВП.Корпус, верхняя крышка и планки - шлифованная нержавеющая сталь AISI 304</t>
  </si>
  <si>
    <t> Тумбовое ограждение ЛЮКС Упакован в ящик из ДВП.Корпус и перекладина - шлифованная нержавеющая сталь AISI 304, верхняя крышка - закаленное СТЕКЛО</t>
  </si>
  <si>
    <t> OMA-26.708 </t>
  </si>
  <si>
    <t> Тумбовое ограждение КЛАССИКА Упакован в ящик из ДВПКорпус, верхняя крышка - шлифованная нержавеющая сталь AISI 304</t>
  </si>
  <si>
    <t> OMA-26.706 </t>
  </si>
  <si>
    <t> Комплект планок АНТИПАНИКА Длина 540 мм. Для ТРИПОДА OMA-26.461 и ТРИПОДа тумбового OMA-26.76х.Шлифованная нержавеющая сталь AISI 304</t>
  </si>
  <si>
    <t> ОМА-26.7A6 </t>
  </si>
  <si>
    <t> Комплект планок СТАНДАРТ Длина 540 мм. Для ТРИПОДА OMA-26.461 и ТРИПОДа тумбового OMA-26.76х.Шлифованная нержавеющая сталь AISI 304</t>
  </si>
  <si>
    <t> OMA-26.7A6 </t>
  </si>
  <si>
    <t> Турникет ТРИПОД напольный СТЕРЕО (А) Планки - АнтиПаника (2 комплекта). Упакован в короб из гофрокартона.Корпус - окрашенная сталь Арабеска под лаком. Планки - шлифованная нержавеющая сталь AISI 304</t>
  </si>
  <si>
    <t> OMA-26.461.2 </t>
  </si>
  <si>
    <t> Турникет ТРИПОД напольный СТЕРЕО Планки -СТАНДАРТ (2 комплекта). Упакован в короб из гофрокартона.Корпус - окрашенная сталь. Цвет: Арабеска под лаком. Планки - шлифованная нержавеющая сталь AISI 304</t>
  </si>
  <si>
    <t> Турникет ТРИПОД напольный МОНО (АнтиПаника) Планки АнтиПаника в комплекте. Упакован в короб из гофрокартона.Корпус - окрашенная сталь Арабеска под лаком. Планки - шлифованная нержавеющая сталь AISI 304</t>
  </si>
  <si>
    <t> OMA-26.461.1 </t>
  </si>
  <si>
    <t> Турникет ТРИПОД напольный МОНО </t>
  </si>
  <si>
    <t>Описание</t>
  </si>
  <si>
    <t>на 06.02.19г.</t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</si>
</sst>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89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12"/>
      <name val="Arial CYR"/>
      <family val="2"/>
      <charset val="204"/>
    </font>
    <font>
      <u/>
      <sz val="9"/>
      <color indexed="12"/>
      <name val="Arial Cyr"/>
      <charset val="204"/>
    </font>
    <font>
      <b/>
      <sz val="14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u/>
      <sz val="10"/>
      <name val="Arial Cyr"/>
      <family val="2"/>
      <charset val="204"/>
    </font>
    <font>
      <b/>
      <u/>
      <sz val="11"/>
      <name val="Arial Cyr"/>
      <family val="2"/>
      <charset val="204"/>
    </font>
    <font>
      <sz val="11"/>
      <name val="Arial Cyr"/>
      <family val="2"/>
      <charset val="204"/>
    </font>
    <font>
      <b/>
      <u/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name val="Arial Cyr"/>
      <charset val="204"/>
    </font>
    <font>
      <sz val="10"/>
      <color indexed="8"/>
      <name val="Arial"/>
      <family val="2"/>
      <charset val="204"/>
    </font>
    <font>
      <sz val="11"/>
      <name val="Arial Cyr"/>
      <charset val="204"/>
    </font>
    <font>
      <b/>
      <u/>
      <sz val="10"/>
      <color indexed="12"/>
      <name val="Arial Cyr"/>
      <charset val="204"/>
    </font>
    <font>
      <b/>
      <sz val="9"/>
      <name val="Arial Cyr"/>
      <charset val="204"/>
    </font>
    <font>
      <b/>
      <sz val="10"/>
      <name val="Helv"/>
      <charset val="204"/>
    </font>
    <font>
      <b/>
      <sz val="15"/>
      <name val="Arial Cyr"/>
      <charset val="204"/>
    </font>
    <font>
      <sz val="11"/>
      <color indexed="8"/>
      <name val="Calibri"/>
      <family val="2"/>
      <charset val="204"/>
    </font>
    <font>
      <b/>
      <sz val="8.5"/>
      <name val="Arial Cyr"/>
      <charset val="204"/>
    </font>
    <font>
      <sz val="8"/>
      <name val="Arial"/>
      <family val="2"/>
    </font>
    <font>
      <sz val="11"/>
      <color indexed="8"/>
      <name val="Calibri"/>
      <family val="2"/>
      <charset val="204"/>
    </font>
    <font>
      <sz val="10"/>
      <name val="Helv"/>
    </font>
    <font>
      <sz val="8"/>
      <name val="Arial"/>
      <family val="2"/>
      <charset val="1"/>
    </font>
    <font>
      <sz val="11"/>
      <color indexed="8"/>
      <name val="SimSun"/>
      <family val="2"/>
      <charset val="204"/>
    </font>
    <font>
      <sz val="11"/>
      <color indexed="8"/>
      <name val="SimSun"/>
    </font>
    <font>
      <i/>
      <sz val="10"/>
      <name val="Arial Cyr"/>
      <charset val="204"/>
    </font>
    <font>
      <sz val="10"/>
      <color indexed="10"/>
      <name val="Arial Cyr"/>
      <charset val="204"/>
    </font>
    <font>
      <b/>
      <u/>
      <sz val="11"/>
      <name val="Arial Cyr"/>
      <charset val="204"/>
    </font>
    <font>
      <b/>
      <sz val="11"/>
      <name val="Arial Cyr"/>
      <charset val="204"/>
    </font>
    <font>
      <b/>
      <i/>
      <u/>
      <sz val="11"/>
      <color indexed="12"/>
      <name val="Arial Cyr"/>
      <charset val="204"/>
    </font>
    <font>
      <u/>
      <sz val="11"/>
      <name val="Arial CYR"/>
      <charset val="204"/>
    </font>
    <font>
      <i/>
      <u/>
      <sz val="9"/>
      <name val="Arial Cyr"/>
      <family val="2"/>
      <charset val="204"/>
    </font>
    <font>
      <b/>
      <i/>
      <u/>
      <sz val="9"/>
      <name val="Arial Cyr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sz val="15"/>
      <color indexed="9"/>
      <name val="PragmaticaLightCTT"/>
      <charset val="204"/>
    </font>
    <font>
      <b/>
      <u/>
      <sz val="8"/>
      <color indexed="12"/>
      <name val="Arial Cyr"/>
      <family val="2"/>
      <charset val="204"/>
    </font>
    <font>
      <b/>
      <sz val="8"/>
      <color indexed="18"/>
      <name val="Calibri"/>
      <family val="2"/>
      <charset val="204"/>
    </font>
    <font>
      <sz val="9"/>
      <color indexed="18"/>
      <name val="Calibri"/>
      <family val="2"/>
      <charset val="204"/>
    </font>
    <font>
      <sz val="10"/>
      <color indexed="18"/>
      <name val="Calibri"/>
      <family val="2"/>
      <charset val="204"/>
    </font>
    <font>
      <sz val="8"/>
      <color indexed="18"/>
      <name val="Calibri"/>
      <family val="2"/>
      <charset val="204"/>
    </font>
    <font>
      <b/>
      <sz val="15"/>
      <color indexed="10"/>
      <name val="PragmaticaLightCTT"/>
      <charset val="204"/>
    </font>
    <font>
      <b/>
      <sz val="9"/>
      <color indexed="9"/>
      <name val="Arial Cyr"/>
      <family val="2"/>
      <charset val="204"/>
    </font>
    <font>
      <i/>
      <sz val="9"/>
      <color indexed="62"/>
      <name val="Calibri"/>
      <family val="2"/>
      <charset val="204"/>
    </font>
    <font>
      <sz val="9"/>
      <color indexed="62"/>
      <name val="Calibri"/>
      <family val="2"/>
      <charset val="204"/>
    </font>
    <font>
      <i/>
      <sz val="8"/>
      <color indexed="62"/>
      <name val="Calibri"/>
      <family val="2"/>
      <charset val="204"/>
    </font>
    <font>
      <sz val="9"/>
      <color indexed="10"/>
      <name val="Calibri"/>
      <family val="2"/>
      <charset val="204"/>
    </font>
    <font>
      <sz val="15"/>
      <color indexed="10"/>
      <name val="PragmaticaLightCTT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3"/>
      <color rgb="FF3962A4"/>
      <name val="PragmaticaLightCTT"/>
      <charset val="204"/>
    </font>
    <font>
      <b/>
      <i/>
      <sz val="14"/>
      <color rgb="FF3962A4"/>
      <name val="Calibri"/>
      <family val="2"/>
      <charset val="204"/>
      <scheme val="minor"/>
    </font>
    <font>
      <b/>
      <sz val="9"/>
      <color theme="0"/>
      <name val="PragmaticaLightCTT"/>
      <charset val="204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theme="0"/>
      <name val="Calibri"/>
      <family val="2"/>
      <charset val="204"/>
    </font>
    <font>
      <sz val="9"/>
      <color rgb="FF3962A3"/>
      <name val="Calibri"/>
      <family val="2"/>
      <charset val="204"/>
    </font>
    <font>
      <sz val="8"/>
      <color rgb="FF3962A3"/>
      <name val="Calibri"/>
      <family val="2"/>
      <charset val="204"/>
    </font>
    <font>
      <sz val="10"/>
      <color rgb="FF3962A3"/>
      <name val="Calibri"/>
      <family val="2"/>
      <charset val="204"/>
    </font>
    <font>
      <sz val="11"/>
      <color rgb="FF3962A3"/>
      <name val="Calibri"/>
      <family val="2"/>
      <charset val="204"/>
    </font>
    <font>
      <sz val="11"/>
      <color rgb="FF3962A3"/>
      <name val="Calibri"/>
      <family val="2"/>
      <charset val="204"/>
      <scheme val="minor"/>
    </font>
    <font>
      <sz val="11"/>
      <color theme="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rgb="FFFF0000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4"/>
      <name val="Calibri"/>
      <family val="2"/>
      <charset val="204"/>
    </font>
    <font>
      <sz val="14"/>
      <color indexed="8"/>
      <name val="Arial"/>
      <family val="2"/>
    </font>
    <font>
      <sz val="14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color rgb="FF222222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B8F"/>
        <bgColor indexed="64"/>
      </patternFill>
    </fill>
    <fill>
      <patternFill patternType="solid">
        <fgColor rgb="FFE1EFFC"/>
        <bgColor indexed="64"/>
      </patternFill>
    </fill>
    <fill>
      <patternFill patternType="solid">
        <fgColor rgb="FF647DB2"/>
        <bgColor indexed="64"/>
      </patternFill>
    </fill>
    <fill>
      <patternFill patternType="solid">
        <fgColor rgb="FF3962A3"/>
        <bgColor indexed="64"/>
      </patternFill>
    </fill>
    <fill>
      <patternFill patternType="solid">
        <fgColor rgb="FFCDE6F7"/>
        <bgColor indexed="64"/>
      </patternFill>
    </fill>
    <fill>
      <patternFill patternType="solid">
        <fgColor rgb="FF004B8F"/>
        <bgColor indexed="26"/>
      </patternFill>
    </fill>
    <fill>
      <patternFill patternType="solid">
        <fgColor rgb="FF004B8F"/>
        <bgColor indexed="5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rgb="FF3962A3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3962A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ashed">
        <color theme="0" tint="-0.14996795556505021"/>
      </bottom>
      <diagonal/>
    </border>
    <border>
      <left/>
      <right/>
      <top style="thin">
        <color indexed="64"/>
      </top>
      <bottom style="dashed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dashed">
        <color theme="0" tint="-0.14996795556505021"/>
      </bottom>
      <diagonal/>
    </border>
    <border>
      <left style="thin">
        <color indexed="64"/>
      </left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 style="thin">
        <color indexed="64"/>
      </right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ashed">
        <color theme="0" tint="-0.14996795556505021"/>
      </top>
      <bottom style="thin">
        <color indexed="64"/>
      </bottom>
      <diagonal/>
    </border>
    <border>
      <left/>
      <right/>
      <top style="dashed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dashed">
        <color theme="0" tint="-0.149967955565050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/>
      <diagonal/>
    </border>
    <border>
      <left/>
      <right style="thin">
        <color indexed="64"/>
      </right>
      <top style="dashed">
        <color theme="0" tint="-0.14996795556505021"/>
      </top>
      <bottom/>
      <diagonal/>
    </border>
  </borders>
  <cellStyleXfs count="90">
    <xf numFmtId="0" fontId="0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164" fontId="16" fillId="0" borderId="0" applyFill="0" applyBorder="0" applyAlignment="0" applyProtection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0" fillId="0" borderId="0"/>
    <xf numFmtId="0" fontId="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7" fillId="0" borderId="0"/>
    <xf numFmtId="0" fontId="30" fillId="0" borderId="0"/>
    <xf numFmtId="0" fontId="27" fillId="0" borderId="0"/>
    <xf numFmtId="0" fontId="16" fillId="0" borderId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0"/>
    <xf numFmtId="165" fontId="4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 applyNumberFormat="0" applyFill="0" applyBorder="0" applyProtection="0"/>
    <xf numFmtId="0" fontId="1" fillId="0" borderId="0"/>
    <xf numFmtId="0" fontId="85" fillId="0" borderId="0" applyNumberFormat="0" applyFill="0" applyBorder="0" applyAlignment="0" applyProtection="0">
      <alignment vertical="top"/>
      <protection locked="0"/>
    </xf>
  </cellStyleXfs>
  <cellXfs count="471">
    <xf numFmtId="0" fontId="0" fillId="0" borderId="0" xfId="0"/>
    <xf numFmtId="0" fontId="5" fillId="0" borderId="0" xfId="0" applyFont="1" applyBorder="1"/>
    <xf numFmtId="0" fontId="11" fillId="0" borderId="1" xfId="0" applyFont="1" applyBorder="1"/>
    <xf numFmtId="49" fontId="11" fillId="0" borderId="2" xfId="0" applyNumberFormat="1" applyFont="1" applyBorder="1" applyAlignment="1">
      <alignment horizontal="right"/>
    </xf>
    <xf numFmtId="0" fontId="11" fillId="0" borderId="2" xfId="0" applyFont="1" applyBorder="1"/>
    <xf numFmtId="0" fontId="11" fillId="0" borderId="2" xfId="0" applyFont="1" applyBorder="1" applyAlignment="1">
      <alignment horizontal="right"/>
    </xf>
    <xf numFmtId="0" fontId="11" fillId="0" borderId="2" xfId="0" applyFont="1" applyBorder="1" applyAlignment="1">
      <alignment wrapText="1"/>
    </xf>
    <xf numFmtId="0" fontId="11" fillId="0" borderId="2" xfId="0" applyFont="1" applyBorder="1" applyAlignment="1">
      <alignment horizontal="left"/>
    </xf>
    <xf numFmtId="0" fontId="11" fillId="0" borderId="2" xfId="0" applyFont="1" applyBorder="1" applyAlignment="1">
      <alignment horizontal="left" wrapText="1"/>
    </xf>
    <xf numFmtId="49" fontId="11" fillId="0" borderId="3" xfId="0" applyNumberFormat="1" applyFont="1" applyBorder="1" applyAlignment="1">
      <alignment horizontal="right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right"/>
    </xf>
    <xf numFmtId="0" fontId="11" fillId="0" borderId="2" xfId="0" applyFont="1" applyFill="1" applyBorder="1"/>
    <xf numFmtId="0" fontId="11" fillId="0" borderId="2" xfId="0" applyFont="1" applyBorder="1" applyAlignment="1"/>
    <xf numFmtId="0" fontId="13" fillId="0" borderId="1" xfId="0" applyFont="1" applyBorder="1"/>
    <xf numFmtId="0" fontId="13" fillId="0" borderId="2" xfId="0" applyFont="1" applyBorder="1"/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2" fillId="0" borderId="2" xfId="0" applyFont="1" applyBorder="1" applyAlignment="1">
      <alignment wrapText="1"/>
    </xf>
    <xf numFmtId="0" fontId="0" fillId="0" borderId="2" xfId="0" applyFont="1" applyBorder="1" applyAlignment="1">
      <alignment wrapText="1"/>
    </xf>
    <xf numFmtId="49" fontId="9" fillId="2" borderId="4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wrapText="1"/>
    </xf>
    <xf numFmtId="0" fontId="11" fillId="0" borderId="2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wrapText="1"/>
    </xf>
    <xf numFmtId="0" fontId="13" fillId="0" borderId="1" xfId="0" applyFont="1" applyBorder="1" applyAlignment="1">
      <alignment wrapText="1"/>
    </xf>
    <xf numFmtId="0" fontId="5" fillId="0" borderId="5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wrapText="1"/>
    </xf>
    <xf numFmtId="49" fontId="17" fillId="0" borderId="0" xfId="0" applyNumberFormat="1" applyFont="1" applyFill="1" applyBorder="1" applyAlignment="1">
      <alignment wrapText="1"/>
    </xf>
    <xf numFmtId="49" fontId="5" fillId="0" borderId="5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wrapText="1"/>
    </xf>
    <xf numFmtId="49" fontId="10" fillId="0" borderId="5" xfId="0" applyNumberFormat="1" applyFont="1" applyFill="1" applyBorder="1" applyAlignment="1">
      <alignment horizontal="right"/>
    </xf>
    <xf numFmtId="49" fontId="10" fillId="0" borderId="0" xfId="0" applyNumberFormat="1" applyFont="1" applyFill="1" applyBorder="1" applyAlignment="1"/>
    <xf numFmtId="0" fontId="11" fillId="0" borderId="0" xfId="0" applyFont="1" applyFill="1" applyBorder="1" applyAlignment="1">
      <alignment wrapText="1"/>
    </xf>
    <xf numFmtId="49" fontId="10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/>
    <xf numFmtId="0" fontId="21" fillId="0" borderId="0" xfId="3" applyFont="1" applyFill="1" applyBorder="1" applyAlignment="1" applyProtection="1">
      <alignment horizontal="center" wrapText="1"/>
    </xf>
    <xf numFmtId="49" fontId="11" fillId="0" borderId="5" xfId="0" applyNumberFormat="1" applyFont="1" applyFill="1" applyBorder="1" applyAlignment="1">
      <alignment horizontal="right"/>
    </xf>
    <xf numFmtId="49" fontId="10" fillId="0" borderId="0" xfId="0" applyNumberFormat="1" applyFont="1" applyFill="1" applyBorder="1" applyAlignment="1">
      <alignment wrapText="1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right"/>
    </xf>
    <xf numFmtId="0" fontId="8" fillId="0" borderId="0" xfId="3" applyFill="1" applyBorder="1" applyAlignment="1" applyProtection="1"/>
    <xf numFmtId="0" fontId="5" fillId="0" borderId="0" xfId="0" applyFont="1" applyFill="1" applyBorder="1" applyAlignment="1">
      <alignment horizontal="right"/>
    </xf>
    <xf numFmtId="0" fontId="17" fillId="0" borderId="0" xfId="0" applyFont="1" applyFill="1" applyBorder="1" applyAlignment="1">
      <alignment vertical="top"/>
    </xf>
    <xf numFmtId="0" fontId="20" fillId="0" borderId="2" xfId="0" applyFont="1" applyBorder="1"/>
    <xf numFmtId="0" fontId="16" fillId="0" borderId="2" xfId="0" applyFont="1" applyFill="1" applyBorder="1"/>
    <xf numFmtId="0" fontId="0" fillId="0" borderId="0" xfId="0" applyFont="1"/>
    <xf numFmtId="0" fontId="0" fillId="0" borderId="2" xfId="0" applyFont="1" applyFill="1" applyBorder="1"/>
    <xf numFmtId="0" fontId="19" fillId="0" borderId="2" xfId="0" applyFont="1" applyBorder="1" applyAlignment="1">
      <alignment horizontal="justify" vertical="top" wrapText="1"/>
    </xf>
    <xf numFmtId="0" fontId="19" fillId="0" borderId="0" xfId="0" applyFont="1" applyAlignment="1">
      <alignment horizontal="justify" vertical="top" wrapText="1"/>
    </xf>
    <xf numFmtId="0" fontId="0" fillId="0" borderId="2" xfId="0" applyFont="1" applyBorder="1"/>
    <xf numFmtId="0" fontId="0" fillId="0" borderId="0" xfId="0" applyFont="1" applyFill="1"/>
    <xf numFmtId="0" fontId="20" fillId="0" borderId="2" xfId="0" applyFont="1" applyBorder="1" applyAlignment="1">
      <alignment horizontal="left"/>
    </xf>
    <xf numFmtId="0" fontId="14" fillId="0" borderId="2" xfId="0" applyFont="1" applyBorder="1" applyAlignment="1">
      <alignment wrapText="1"/>
    </xf>
    <xf numFmtId="0" fontId="33" fillId="0" borderId="2" xfId="0" applyFont="1" applyBorder="1" applyAlignment="1">
      <alignment horizontal="left" wrapText="1"/>
    </xf>
    <xf numFmtId="0" fontId="5" fillId="0" borderId="2" xfId="0" applyFont="1" applyFill="1" applyBorder="1" applyAlignment="1">
      <alignment horizontal="right"/>
    </xf>
    <xf numFmtId="0" fontId="5" fillId="0" borderId="2" xfId="0" applyFont="1" applyFill="1" applyBorder="1"/>
    <xf numFmtId="0" fontId="15" fillId="0" borderId="2" xfId="0" applyFont="1" applyFill="1" applyBorder="1" applyAlignment="1">
      <alignment wrapText="1"/>
    </xf>
    <xf numFmtId="0" fontId="5" fillId="0" borderId="6" xfId="0" applyFont="1" applyFill="1" applyBorder="1" applyAlignment="1">
      <alignment horizontal="center" wrapText="1"/>
    </xf>
    <xf numFmtId="0" fontId="11" fillId="0" borderId="3" xfId="0" applyFont="1" applyBorder="1"/>
    <xf numFmtId="0" fontId="35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wrapText="1"/>
    </xf>
    <xf numFmtId="4" fontId="3" fillId="0" borderId="0" xfId="0" applyNumberFormat="1" applyFont="1" applyFill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3" fillId="3" borderId="1" xfId="0" applyNumberFormat="1" applyFont="1" applyFill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4" fontId="0" fillId="0" borderId="2" xfId="0" applyNumberFormat="1" applyFont="1" applyFill="1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4" fontId="0" fillId="0" borderId="3" xfId="0" applyNumberFormat="1" applyFont="1" applyBorder="1" applyAlignment="1">
      <alignment horizontal="center"/>
    </xf>
    <xf numFmtId="4" fontId="0" fillId="0" borderId="2" xfId="0" applyNumberFormat="1" applyFill="1" applyBorder="1" applyAlignment="1">
      <alignment horizontal="left"/>
    </xf>
    <xf numFmtId="4" fontId="5" fillId="0" borderId="0" xfId="0" applyNumberFormat="1" applyFont="1" applyFill="1" applyBorder="1"/>
    <xf numFmtId="0" fontId="10" fillId="0" borderId="7" xfId="0" applyFont="1" applyFill="1" applyBorder="1" applyAlignment="1"/>
    <xf numFmtId="0" fontId="5" fillId="0" borderId="7" xfId="0" applyFont="1" applyFill="1" applyBorder="1" applyAlignment="1">
      <alignment horizontal="center" wrapText="1"/>
    </xf>
    <xf numFmtId="49" fontId="10" fillId="0" borderId="7" xfId="0" applyNumberFormat="1" applyFont="1" applyFill="1" applyBorder="1" applyAlignment="1">
      <alignment horizontal="center" wrapText="1"/>
    </xf>
    <xf numFmtId="4" fontId="3" fillId="0" borderId="7" xfId="0" applyNumberFormat="1" applyFont="1" applyFill="1" applyBorder="1" applyAlignment="1">
      <alignment horizontal="center"/>
    </xf>
    <xf numFmtId="4" fontId="0" fillId="0" borderId="7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wrapText="1"/>
    </xf>
    <xf numFmtId="49" fontId="36" fillId="0" borderId="0" xfId="0" applyNumberFormat="1" applyFont="1" applyFill="1" applyBorder="1" applyAlignment="1">
      <alignment horizontal="center" wrapText="1"/>
    </xf>
    <xf numFmtId="49" fontId="38" fillId="0" borderId="0" xfId="0" applyNumberFormat="1" applyFont="1" applyFill="1" applyBorder="1" applyAlignment="1">
      <alignment horizontal="right" wrapText="1"/>
    </xf>
    <xf numFmtId="0" fontId="37" fillId="0" borderId="0" xfId="3" applyFont="1" applyFill="1" applyBorder="1" applyAlignment="1" applyProtection="1">
      <alignment horizontal="center" vertical="top"/>
    </xf>
    <xf numFmtId="49" fontId="10" fillId="4" borderId="2" xfId="0" applyNumberFormat="1" applyFont="1" applyFill="1" applyBorder="1" applyAlignment="1">
      <alignment horizontal="center"/>
    </xf>
    <xf numFmtId="0" fontId="8" fillId="0" borderId="2" xfId="3" applyBorder="1" applyAlignment="1" applyProtection="1"/>
    <xf numFmtId="0" fontId="5" fillId="0" borderId="2" xfId="0" applyFont="1" applyBorder="1"/>
    <xf numFmtId="0" fontId="5" fillId="0" borderId="7" xfId="0" applyFont="1" applyFill="1" applyBorder="1"/>
    <xf numFmtId="0" fontId="6" fillId="0" borderId="0" xfId="0" applyFont="1" applyFill="1" applyBorder="1" applyAlignment="1"/>
    <xf numFmtId="0" fontId="39" fillId="0" borderId="0" xfId="0" applyFont="1" applyFill="1" applyBorder="1" applyAlignment="1">
      <alignment horizontal="right" wrapText="1"/>
    </xf>
    <xf numFmtId="4" fontId="40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9" fontId="11" fillId="0" borderId="9" xfId="0" applyNumberFormat="1" applyFont="1" applyFill="1" applyBorder="1" applyAlignment="1">
      <alignment horizontal="right"/>
    </xf>
    <xf numFmtId="49" fontId="10" fillId="0" borderId="7" xfId="0" applyNumberFormat="1" applyFont="1" applyFill="1" applyBorder="1" applyAlignment="1">
      <alignment wrapText="1"/>
    </xf>
    <xf numFmtId="0" fontId="8" fillId="0" borderId="0" xfId="3" applyFill="1" applyBorder="1" applyAlignment="1" applyProtection="1">
      <alignment horizontal="center" vertical="top"/>
    </xf>
    <xf numFmtId="49" fontId="5" fillId="0" borderId="5" xfId="43" applyNumberFormat="1" applyFont="1" applyFill="1" applyBorder="1" applyAlignment="1">
      <alignment horizontal="right"/>
    </xf>
    <xf numFmtId="4" fontId="3" fillId="0" borderId="0" xfId="43" applyNumberFormat="1" applyFont="1" applyFill="1" applyBorder="1" applyAlignment="1">
      <alignment horizontal="center"/>
    </xf>
    <xf numFmtId="4" fontId="57" fillId="0" borderId="0" xfId="43" applyNumberFormat="1" applyFont="1" applyFill="1" applyBorder="1" applyAlignment="1">
      <alignment horizontal="center"/>
    </xf>
    <xf numFmtId="0" fontId="5" fillId="0" borderId="0" xfId="43" applyFont="1" applyFill="1" applyBorder="1"/>
    <xf numFmtId="0" fontId="57" fillId="0" borderId="0" xfId="43"/>
    <xf numFmtId="49" fontId="10" fillId="0" borderId="5" xfId="43" applyNumberFormat="1" applyFont="1" applyFill="1" applyBorder="1" applyAlignment="1">
      <alignment horizontal="right"/>
    </xf>
    <xf numFmtId="49" fontId="10" fillId="0" borderId="0" xfId="43" applyNumberFormat="1" applyFont="1" applyFill="1" applyBorder="1" applyAlignment="1"/>
    <xf numFmtId="49" fontId="11" fillId="0" borderId="5" xfId="43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center" wrapText="1"/>
    </xf>
    <xf numFmtId="0" fontId="8" fillId="0" borderId="0" xfId="4" applyFont="1" applyFill="1" applyBorder="1" applyAlignment="1" applyProtection="1"/>
    <xf numFmtId="0" fontId="17" fillId="0" borderId="0" xfId="43" applyFont="1" applyFill="1" applyBorder="1" applyAlignment="1">
      <alignment vertical="top"/>
    </xf>
    <xf numFmtId="49" fontId="11" fillId="0" borderId="7" xfId="43" applyNumberFormat="1" applyFont="1" applyFill="1" applyBorder="1" applyAlignment="1">
      <alignment horizontal="right"/>
    </xf>
    <xf numFmtId="49" fontId="10" fillId="0" borderId="7" xfId="43" applyNumberFormat="1" applyFont="1" applyFill="1" applyBorder="1" applyAlignment="1"/>
    <xf numFmtId="0" fontId="5" fillId="0" borderId="7" xfId="43" applyFont="1" applyFill="1" applyBorder="1" applyAlignment="1">
      <alignment horizontal="center" wrapText="1"/>
    </xf>
    <xf numFmtId="0" fontId="17" fillId="0" borderId="7" xfId="43" applyFont="1" applyFill="1" applyBorder="1" applyAlignment="1">
      <alignment vertical="top"/>
    </xf>
    <xf numFmtId="4" fontId="3" fillId="0" borderId="7" xfId="43" applyNumberFormat="1" applyFont="1" applyFill="1" applyBorder="1" applyAlignment="1">
      <alignment horizontal="center"/>
    </xf>
    <xf numFmtId="4" fontId="57" fillId="0" borderId="7" xfId="43" applyNumberFormat="1" applyFont="1" applyFill="1" applyBorder="1" applyAlignment="1">
      <alignment horizontal="center"/>
    </xf>
    <xf numFmtId="0" fontId="5" fillId="0" borderId="7" xfId="43" applyFont="1" applyFill="1" applyBorder="1"/>
    <xf numFmtId="0" fontId="59" fillId="0" borderId="0" xfId="4" applyNumberFormat="1" applyFont="1" applyFill="1" applyBorder="1" applyAlignment="1" applyProtection="1">
      <alignment horizontal="left" vertical="center" indent="7"/>
    </xf>
    <xf numFmtId="4" fontId="57" fillId="0" borderId="0" xfId="43" applyNumberFormat="1"/>
    <xf numFmtId="0" fontId="60" fillId="0" borderId="0" xfId="4" applyNumberFormat="1" applyFont="1" applyFill="1" applyBorder="1" applyAlignment="1" applyProtection="1">
      <alignment horizontal="left" vertical="center" indent="7"/>
    </xf>
    <xf numFmtId="0" fontId="61" fillId="5" borderId="0" xfId="4" applyFont="1" applyFill="1" applyAlignment="1">
      <alignment horizontal="center" vertical="center" wrapText="1"/>
    </xf>
    <xf numFmtId="0" fontId="45" fillId="0" borderId="0" xfId="4" applyNumberFormat="1" applyFont="1" applyFill="1" applyBorder="1" applyAlignment="1" applyProtection="1">
      <alignment horizontal="center" vertical="top" wrapText="1"/>
    </xf>
    <xf numFmtId="0" fontId="57" fillId="0" borderId="0" xfId="43" applyBorder="1" applyAlignment="1">
      <alignment horizontal="center" vertical="center" wrapText="1"/>
    </xf>
    <xf numFmtId="0" fontId="46" fillId="0" borderId="0" xfId="43" applyFont="1" applyFill="1" applyBorder="1" applyAlignment="1">
      <alignment horizontal="left" vertical="center" indent="2"/>
    </xf>
    <xf numFmtId="4" fontId="46" fillId="0" borderId="0" xfId="43" applyNumberFormat="1" applyFont="1" applyFill="1" applyBorder="1" applyAlignment="1">
      <alignment horizontal="left" vertical="center" indent="2"/>
    </xf>
    <xf numFmtId="0" fontId="62" fillId="0" borderId="0" xfId="43" applyFont="1" applyBorder="1" applyAlignment="1">
      <alignment horizontal="center" vertical="center" wrapText="1"/>
    </xf>
    <xf numFmtId="3" fontId="47" fillId="6" borderId="0" xfId="43" applyNumberFormat="1" applyFont="1" applyFill="1" applyBorder="1" applyAlignment="1">
      <alignment horizontal="center" vertical="center" wrapText="1"/>
    </xf>
    <xf numFmtId="0" fontId="48" fillId="0" borderId="0" xfId="43" applyFont="1" applyBorder="1" applyAlignment="1">
      <alignment horizontal="center" vertical="center" wrapText="1"/>
    </xf>
    <xf numFmtId="0" fontId="63" fillId="0" borderId="0" xfId="43" applyFont="1" applyBorder="1" applyAlignment="1">
      <alignment horizontal="center" vertical="center" wrapText="1"/>
    </xf>
    <xf numFmtId="0" fontId="64" fillId="7" borderId="15" xfId="43" applyFont="1" applyFill="1" applyBorder="1" applyAlignment="1">
      <alignment horizontal="center" vertical="center" wrapText="1"/>
    </xf>
    <xf numFmtId="4" fontId="64" fillId="8" borderId="15" xfId="43" applyNumberFormat="1" applyFont="1" applyFill="1" applyBorder="1" applyAlignment="1">
      <alignment horizontal="center" vertical="center" wrapText="1"/>
    </xf>
    <xf numFmtId="0" fontId="65" fillId="9" borderId="16" xfId="43" applyFont="1" applyFill="1" applyBorder="1" applyAlignment="1">
      <alignment horizontal="center" vertical="center" wrapText="1"/>
    </xf>
    <xf numFmtId="3" fontId="65" fillId="6" borderId="15" xfId="43" applyNumberFormat="1" applyFont="1" applyFill="1" applyBorder="1" applyAlignment="1">
      <alignment horizontal="center" vertical="center" wrapText="1"/>
    </xf>
    <xf numFmtId="4" fontId="65" fillId="9" borderId="15" xfId="43" applyNumberFormat="1" applyFont="1" applyFill="1" applyBorder="1" applyAlignment="1">
      <alignment horizontal="center" vertical="center" wrapText="1"/>
    </xf>
    <xf numFmtId="3" fontId="66" fillId="6" borderId="0" xfId="43" applyNumberFormat="1" applyFont="1" applyFill="1" applyBorder="1" applyAlignment="1">
      <alignment horizontal="center" wrapText="1"/>
    </xf>
    <xf numFmtId="0" fontId="49" fillId="0" borderId="0" xfId="43" applyFont="1" applyBorder="1" applyAlignment="1">
      <alignment horizontal="center" vertical="center" wrapText="1"/>
    </xf>
    <xf numFmtId="3" fontId="66" fillId="6" borderId="0" xfId="43" applyNumberFormat="1" applyFont="1" applyFill="1" applyBorder="1" applyAlignment="1">
      <alignment horizontal="center" vertical="top" wrapText="1"/>
    </xf>
    <xf numFmtId="0" fontId="62" fillId="0" borderId="0" xfId="43" applyFont="1" applyBorder="1" applyAlignment="1">
      <alignment horizontal="left" vertical="center" wrapText="1" indent="1"/>
    </xf>
    <xf numFmtId="0" fontId="67" fillId="9" borderId="15" xfId="43" applyFont="1" applyFill="1" applyBorder="1" applyAlignment="1">
      <alignment horizontal="left" vertical="center" wrapText="1" indent="1"/>
    </xf>
    <xf numFmtId="0" fontId="65" fillId="9" borderId="15" xfId="43" applyFont="1" applyFill="1" applyBorder="1" applyAlignment="1">
      <alignment horizontal="left" vertical="center" wrapText="1" indent="1"/>
    </xf>
    <xf numFmtId="0" fontId="65" fillId="9" borderId="15" xfId="43" applyFont="1" applyFill="1" applyBorder="1" applyAlignment="1">
      <alignment horizontal="center" vertical="center" wrapText="1"/>
    </xf>
    <xf numFmtId="0" fontId="51" fillId="0" borderId="0" xfId="43" applyFont="1" applyFill="1" applyBorder="1" applyAlignment="1">
      <alignment horizontal="center" vertical="center" wrapText="1"/>
    </xf>
    <xf numFmtId="0" fontId="57" fillId="0" borderId="0" xfId="43" applyFill="1" applyAlignment="1">
      <alignment horizontal="center" vertical="center" wrapText="1"/>
    </xf>
    <xf numFmtId="4" fontId="57" fillId="0" borderId="0" xfId="43" applyNumberFormat="1" applyFill="1" applyAlignment="1">
      <alignment horizontal="center" vertical="center" wrapText="1"/>
    </xf>
    <xf numFmtId="0" fontId="57" fillId="0" borderId="0" xfId="43" applyFill="1" applyBorder="1" applyAlignment="1">
      <alignment horizontal="center" vertical="center" wrapText="1"/>
    </xf>
    <xf numFmtId="0" fontId="64" fillId="10" borderId="18" xfId="43" applyFont="1" applyFill="1" applyBorder="1" applyAlignment="1">
      <alignment horizontal="center" vertical="center" wrapText="1"/>
    </xf>
    <xf numFmtId="0" fontId="64" fillId="10" borderId="19" xfId="43" applyFont="1" applyFill="1" applyBorder="1" applyAlignment="1">
      <alignment horizontal="center" vertical="center" wrapText="1"/>
    </xf>
    <xf numFmtId="0" fontId="65" fillId="9" borderId="17" xfId="43" applyFont="1" applyFill="1" applyBorder="1" applyAlignment="1">
      <alignment horizontal="center" vertical="center" wrapText="1"/>
    </xf>
    <xf numFmtId="0" fontId="64" fillId="5" borderId="15" xfId="43" applyFont="1" applyFill="1" applyBorder="1" applyAlignment="1">
      <alignment horizontal="center" vertical="center" wrapText="1"/>
    </xf>
    <xf numFmtId="0" fontId="67" fillId="9" borderId="20" xfId="43" applyFont="1" applyFill="1" applyBorder="1" applyAlignment="1">
      <alignment horizontal="left" vertical="center" wrapText="1" indent="1"/>
    </xf>
    <xf numFmtId="0" fontId="65" fillId="9" borderId="20" xfId="43" applyFont="1" applyFill="1" applyBorder="1" applyAlignment="1">
      <alignment horizontal="left" vertical="center" wrapText="1" indent="1"/>
    </xf>
    <xf numFmtId="0" fontId="65" fillId="9" borderId="20" xfId="43" applyFont="1" applyFill="1" applyBorder="1" applyAlignment="1">
      <alignment horizontal="center" vertical="center" wrapText="1"/>
    </xf>
    <xf numFmtId="0" fontId="64" fillId="10" borderId="15" xfId="43" applyFont="1" applyFill="1" applyBorder="1" applyAlignment="1">
      <alignment horizontal="center" vertical="center" wrapText="1"/>
    </xf>
    <xf numFmtId="3" fontId="66" fillId="6" borderId="0" xfId="43" applyNumberFormat="1" applyFont="1" applyFill="1" applyBorder="1" applyAlignment="1">
      <alignment horizontal="center" vertical="center" wrapText="1"/>
    </xf>
    <xf numFmtId="0" fontId="49" fillId="0" borderId="0" xfId="43" applyFont="1" applyBorder="1" applyAlignment="1">
      <alignment horizontal="center" wrapText="1"/>
    </xf>
    <xf numFmtId="0" fontId="49" fillId="0" borderId="0" xfId="43" applyFont="1" applyBorder="1" applyAlignment="1">
      <alignment horizontal="center" vertical="top" wrapText="1"/>
    </xf>
    <xf numFmtId="3" fontId="66" fillId="6" borderId="0" xfId="43" applyNumberFormat="1" applyFont="1" applyFill="1" applyBorder="1" applyAlignment="1">
      <alignment horizontal="left" wrapText="1" indent="2"/>
    </xf>
    <xf numFmtId="3" fontId="66" fillId="6" borderId="0" xfId="43" applyNumberFormat="1" applyFont="1" applyFill="1" applyBorder="1" applyAlignment="1">
      <alignment horizontal="right" wrapText="1" indent="1"/>
    </xf>
    <xf numFmtId="0" fontId="65" fillId="9" borderId="16" xfId="43" applyFont="1" applyFill="1" applyBorder="1" applyAlignment="1">
      <alignment horizontal="left" vertical="center" wrapText="1" indent="1"/>
    </xf>
    <xf numFmtId="0" fontId="61" fillId="0" borderId="0" xfId="4" applyFont="1" applyFill="1" applyAlignment="1">
      <alignment horizontal="center" vertical="center" wrapText="1"/>
    </xf>
    <xf numFmtId="0" fontId="57" fillId="0" borderId="0" xfId="43" applyAlignment="1"/>
    <xf numFmtId="4" fontId="66" fillId="6" borderId="0" xfId="43" applyNumberFormat="1" applyFont="1" applyFill="1" applyBorder="1" applyAlignment="1">
      <alignment horizontal="center" vertical="top" wrapText="1"/>
    </xf>
    <xf numFmtId="0" fontId="61" fillId="5" borderId="0" xfId="4" applyFont="1" applyFill="1" applyAlignment="1">
      <alignment horizontal="center" vertical="center" wrapText="1"/>
    </xf>
    <xf numFmtId="0" fontId="65" fillId="9" borderId="17" xfId="43" applyFont="1" applyFill="1" applyBorder="1" applyAlignment="1">
      <alignment horizontal="left" vertical="center" wrapText="1"/>
    </xf>
    <xf numFmtId="0" fontId="71" fillId="0" borderId="0" xfId="43" applyFont="1"/>
    <xf numFmtId="0" fontId="72" fillId="0" borderId="0" xfId="43" applyFont="1"/>
    <xf numFmtId="4" fontId="3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4" fontId="3" fillId="0" borderId="7" xfId="0" applyNumberFormat="1" applyFont="1" applyFill="1" applyBorder="1" applyAlignment="1">
      <alignment horizontal="left"/>
    </xf>
    <xf numFmtId="0" fontId="5" fillId="0" borderId="1" xfId="0" applyFont="1" applyFill="1" applyBorder="1"/>
    <xf numFmtId="0" fontId="8" fillId="0" borderId="0" xfId="3" applyFill="1" applyBorder="1" applyAlignment="1" applyProtection="1">
      <alignment horizontal="center" wrapText="1"/>
    </xf>
    <xf numFmtId="0" fontId="67" fillId="9" borderId="15" xfId="0" applyFont="1" applyFill="1" applyBorder="1" applyAlignment="1">
      <alignment horizontal="left" vertical="center" wrapText="1" indent="1"/>
    </xf>
    <xf numFmtId="0" fontId="65" fillId="9" borderId="16" xfId="0" applyFont="1" applyFill="1" applyBorder="1" applyAlignment="1">
      <alignment horizontal="center" vertical="center" wrapText="1"/>
    </xf>
    <xf numFmtId="0" fontId="8" fillId="0" borderId="0" xfId="3" applyFill="1" applyBorder="1" applyAlignment="1" applyProtection="1">
      <alignment horizontal="left" wrapText="1"/>
    </xf>
    <xf numFmtId="0" fontId="65" fillId="9" borderId="16" xfId="43" applyFont="1" applyFill="1" applyBorder="1" applyAlignment="1">
      <alignment horizontal="left" vertical="center" wrapText="1" indent="1"/>
    </xf>
    <xf numFmtId="0" fontId="67" fillId="9" borderId="21" xfId="43" applyFont="1" applyFill="1" applyBorder="1" applyAlignment="1">
      <alignment horizontal="left" vertical="center" wrapText="1" indent="1"/>
    </xf>
    <xf numFmtId="0" fontId="65" fillId="9" borderId="17" xfId="0" applyFont="1" applyFill="1" applyBorder="1" applyAlignment="1">
      <alignment horizontal="left" vertical="center" wrapText="1" indent="1"/>
    </xf>
    <xf numFmtId="0" fontId="65" fillId="9" borderId="16" xfId="0" applyFont="1" applyFill="1" applyBorder="1" applyAlignment="1">
      <alignment horizontal="left" vertical="center" wrapText="1" indent="1"/>
    </xf>
    <xf numFmtId="0" fontId="65" fillId="9" borderId="20" xfId="0" applyFont="1" applyFill="1" applyBorder="1" applyAlignment="1">
      <alignment horizontal="center" vertical="center" wrapText="1"/>
    </xf>
    <xf numFmtId="0" fontId="61" fillId="5" borderId="0" xfId="4" applyFont="1" applyFill="1" applyAlignment="1">
      <alignment horizontal="center" vertical="center" wrapText="1"/>
    </xf>
    <xf numFmtId="3" fontId="65" fillId="6" borderId="15" xfId="0" applyNumberFormat="1" applyFont="1" applyFill="1" applyBorder="1" applyAlignment="1">
      <alignment horizontal="center" vertical="center" wrapText="1"/>
    </xf>
    <xf numFmtId="0" fontId="67" fillId="9" borderId="17" xfId="0" applyFont="1" applyFill="1" applyBorder="1" applyAlignment="1">
      <alignment horizontal="left" vertical="center" wrapText="1"/>
    </xf>
    <xf numFmtId="0" fontId="65" fillId="9" borderId="15" xfId="0" applyFont="1" applyFill="1" applyBorder="1" applyAlignment="1">
      <alignment horizontal="left" vertical="center" wrapText="1" indent="1"/>
    </xf>
    <xf numFmtId="0" fontId="65" fillId="9" borderId="15" xfId="0" applyFont="1" applyFill="1" applyBorder="1" applyAlignment="1">
      <alignment horizontal="center" vertical="center" wrapText="1"/>
    </xf>
    <xf numFmtId="0" fontId="65" fillId="9" borderId="0" xfId="43" applyFont="1" applyFill="1" applyBorder="1" applyAlignment="1">
      <alignment horizontal="left" vertical="center" wrapText="1" indent="1"/>
    </xf>
    <xf numFmtId="0" fontId="65" fillId="9" borderId="0" xfId="43" applyFont="1" applyFill="1" applyBorder="1" applyAlignment="1">
      <alignment horizontal="center" vertical="center" wrapText="1"/>
    </xf>
    <xf numFmtId="3" fontId="65" fillId="6" borderId="20" xfId="0" applyNumberFormat="1" applyFont="1" applyFill="1" applyBorder="1" applyAlignment="1">
      <alignment horizontal="center" vertical="center" wrapText="1"/>
    </xf>
    <xf numFmtId="3" fontId="66" fillId="6" borderId="0" xfId="0" applyNumberFormat="1" applyFont="1" applyFill="1" applyBorder="1" applyAlignment="1">
      <alignment horizontal="center" vertical="center" wrapText="1"/>
    </xf>
    <xf numFmtId="3" fontId="66" fillId="6" borderId="0" xfId="0" applyNumberFormat="1" applyFont="1" applyFill="1" applyBorder="1" applyAlignment="1">
      <alignment horizontal="left" vertical="center" wrapText="1"/>
    </xf>
    <xf numFmtId="0" fontId="62" fillId="4" borderId="0" xfId="43" applyFont="1" applyFill="1" applyBorder="1" applyAlignment="1">
      <alignment horizontal="center" vertical="center" wrapText="1"/>
    </xf>
    <xf numFmtId="0" fontId="49" fillId="4" borderId="0" xfId="43" applyFont="1" applyFill="1" applyBorder="1" applyAlignment="1">
      <alignment horizontal="center" vertical="center" wrapText="1"/>
    </xf>
    <xf numFmtId="0" fontId="67" fillId="9" borderId="21" xfId="0" applyFont="1" applyFill="1" applyBorder="1" applyAlignment="1">
      <alignment horizontal="left" vertical="center" wrapText="1" indent="1"/>
    </xf>
    <xf numFmtId="0" fontId="67" fillId="9" borderId="17" xfId="0" applyFont="1" applyFill="1" applyBorder="1" applyAlignment="1">
      <alignment horizontal="left" vertical="center" wrapText="1" indent="1"/>
    </xf>
    <xf numFmtId="0" fontId="67" fillId="9" borderId="22" xfId="0" applyFont="1" applyFill="1" applyBorder="1" applyAlignment="1">
      <alignment horizontal="left" vertical="center" wrapText="1" indent="1"/>
    </xf>
    <xf numFmtId="0" fontId="67" fillId="9" borderId="15" xfId="0" applyFont="1" applyFill="1" applyBorder="1" applyAlignment="1">
      <alignment horizontal="center" vertical="center" wrapText="1"/>
    </xf>
    <xf numFmtId="4" fontId="65" fillId="6" borderId="15" xfId="0" applyNumberFormat="1" applyFont="1" applyFill="1" applyBorder="1" applyAlignment="1">
      <alignment horizontal="center" vertical="center" wrapText="1"/>
    </xf>
    <xf numFmtId="3" fontId="66" fillId="6" borderId="0" xfId="0" applyNumberFormat="1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left" vertical="center" indent="2"/>
    </xf>
    <xf numFmtId="3" fontId="47" fillId="6" borderId="0" xfId="0" applyNumberFormat="1" applyFont="1" applyFill="1" applyBorder="1" applyAlignment="1">
      <alignment horizontal="center" vertical="center" wrapText="1"/>
    </xf>
    <xf numFmtId="3" fontId="66" fillId="6" borderId="0" xfId="0" applyNumberFormat="1" applyFont="1" applyFill="1" applyBorder="1" applyAlignment="1">
      <alignment horizontal="center" wrapText="1"/>
    </xf>
    <xf numFmtId="0" fontId="65" fillId="9" borderId="16" xfId="0" applyFont="1" applyFill="1" applyBorder="1" applyAlignment="1">
      <alignment horizontal="left" vertical="center" wrapText="1" indent="1"/>
    </xf>
    <xf numFmtId="0" fontId="67" fillId="9" borderId="21" xfId="0" applyFont="1" applyFill="1" applyBorder="1" applyAlignment="1">
      <alignment horizontal="left" vertical="center" wrapText="1" indent="1"/>
    </xf>
    <xf numFmtId="3" fontId="65" fillId="6" borderId="0" xfId="0" applyNumberFormat="1" applyFont="1" applyFill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2" fillId="0" borderId="0" xfId="87" applyFont="1" applyFill="1" applyAlignment="1"/>
    <xf numFmtId="0" fontId="2" fillId="0" borderId="0" xfId="87" applyNumberFormat="1" applyFont="1" applyFill="1" applyAlignment="1"/>
    <xf numFmtId="0" fontId="77" fillId="0" borderId="44" xfId="87" applyFont="1" applyFill="1" applyBorder="1" applyAlignment="1">
      <alignment horizontal="center" vertical="center" wrapText="1"/>
    </xf>
    <xf numFmtId="0" fontId="77" fillId="0" borderId="39" xfId="87" applyFont="1" applyFill="1" applyBorder="1" applyAlignment="1">
      <alignment horizontal="center" vertical="center" wrapText="1"/>
    </xf>
    <xf numFmtId="0" fontId="2" fillId="0" borderId="0" xfId="87" applyFont="1" applyFill="1" applyBorder="1" applyAlignment="1"/>
    <xf numFmtId="0" fontId="2" fillId="0" borderId="0" xfId="87" applyNumberFormat="1" applyFont="1" applyFill="1" applyBorder="1" applyAlignment="1"/>
    <xf numFmtId="0" fontId="77" fillId="0" borderId="36" xfId="87" applyFont="1" applyFill="1" applyBorder="1" applyAlignment="1">
      <alignment horizontal="center" vertical="center" wrapText="1"/>
    </xf>
    <xf numFmtId="0" fontId="77" fillId="0" borderId="0" xfId="87" applyFont="1" applyFill="1" applyBorder="1" applyAlignment="1">
      <alignment horizontal="center" vertical="center" wrapText="1"/>
    </xf>
    <xf numFmtId="0" fontId="77" fillId="0" borderId="0" xfId="87" applyNumberFormat="1" applyFont="1" applyFill="1" applyBorder="1" applyAlignment="1">
      <alignment horizontal="center" vertical="center" wrapText="1"/>
    </xf>
    <xf numFmtId="0" fontId="76" fillId="0" borderId="42" xfId="87" applyFont="1" applyFill="1" applyBorder="1" applyAlignment="1">
      <alignment vertical="center" wrapText="1"/>
    </xf>
    <xf numFmtId="0" fontId="76" fillId="0" borderId="8" xfId="87" applyFont="1" applyFill="1" applyBorder="1" applyAlignment="1">
      <alignment vertical="center" wrapText="1"/>
    </xf>
    <xf numFmtId="0" fontId="77" fillId="0" borderId="0" xfId="87" applyFont="1" applyFill="1" applyAlignment="1">
      <alignment horizontal="center" vertical="center" wrapText="1"/>
    </xf>
    <xf numFmtId="0" fontId="76" fillId="0" borderId="0" xfId="87" applyFont="1" applyFill="1" applyBorder="1" applyAlignment="1">
      <alignment vertical="center" wrapText="1"/>
    </xf>
    <xf numFmtId="0" fontId="76" fillId="0" borderId="34" xfId="87" applyFont="1" applyFill="1" applyBorder="1" applyAlignment="1">
      <alignment vertical="center" wrapText="1"/>
    </xf>
    <xf numFmtId="0" fontId="2" fillId="0" borderId="0" xfId="87" applyFont="1" applyFill="1" applyBorder="1" applyAlignment="1">
      <alignment wrapText="1"/>
    </xf>
    <xf numFmtId="0" fontId="2" fillId="0" borderId="0" xfId="87" applyNumberFormat="1" applyFont="1" applyFill="1" applyBorder="1" applyAlignment="1">
      <alignment wrapText="1"/>
    </xf>
    <xf numFmtId="0" fontId="77" fillId="0" borderId="42" xfId="87" applyFont="1" applyFill="1" applyBorder="1" applyAlignment="1">
      <alignment vertical="center" wrapText="1"/>
    </xf>
    <xf numFmtId="0" fontId="77" fillId="0" borderId="8" xfId="87" applyFont="1" applyFill="1" applyBorder="1" applyAlignment="1">
      <alignment vertical="center" wrapText="1"/>
    </xf>
    <xf numFmtId="0" fontId="77" fillId="0" borderId="0" xfId="87" applyFont="1" applyFill="1" applyBorder="1" applyAlignment="1">
      <alignment vertical="center" wrapText="1"/>
    </xf>
    <xf numFmtId="0" fontId="77" fillId="0" borderId="34" xfId="87" applyFont="1" applyFill="1" applyBorder="1" applyAlignment="1">
      <alignment vertical="center" wrapText="1"/>
    </xf>
    <xf numFmtId="0" fontId="76" fillId="0" borderId="0" xfId="87" applyFont="1" applyFill="1" applyAlignment="1">
      <alignment vertical="center" wrapText="1"/>
    </xf>
    <xf numFmtId="0" fontId="76" fillId="0" borderId="0" xfId="87" applyNumberFormat="1" applyFont="1" applyFill="1" applyBorder="1" applyAlignment="1">
      <alignment vertical="center" wrapText="1"/>
    </xf>
    <xf numFmtId="0" fontId="77" fillId="0" borderId="47" xfId="87" applyFont="1" applyFill="1" applyBorder="1" applyAlignment="1">
      <alignment horizontal="center" vertical="center" wrapText="1"/>
    </xf>
    <xf numFmtId="0" fontId="2" fillId="0" borderId="34" xfId="87" applyFont="1" applyBorder="1" applyAlignment="1"/>
    <xf numFmtId="0" fontId="83" fillId="0" borderId="39" xfId="87" applyFont="1" applyFill="1" applyBorder="1" applyAlignment="1">
      <alignment horizontal="center" vertical="center" wrapText="1"/>
    </xf>
    <xf numFmtId="0" fontId="80" fillId="0" borderId="0" xfId="87" applyFont="1" applyFill="1" applyBorder="1" applyAlignment="1">
      <alignment horizontal="center" vertical="center" wrapText="1"/>
    </xf>
    <xf numFmtId="0" fontId="80" fillId="0" borderId="0" xfId="87" applyNumberFormat="1" applyFont="1" applyFill="1" applyBorder="1" applyAlignment="1">
      <alignment horizontal="center" vertical="center" wrapText="1"/>
    </xf>
    <xf numFmtId="0" fontId="2" fillId="4" borderId="0" xfId="87" applyFont="1" applyFill="1" applyBorder="1" applyAlignment="1"/>
    <xf numFmtId="0" fontId="2" fillId="4" borderId="0" xfId="87" applyNumberFormat="1" applyFont="1" applyFill="1" applyBorder="1" applyAlignment="1">
      <alignment wrapText="1"/>
    </xf>
    <xf numFmtId="49" fontId="82" fillId="4" borderId="0" xfId="87" applyNumberFormat="1" applyFont="1" applyFill="1" applyBorder="1" applyAlignment="1">
      <alignment vertical="top" wrapText="1"/>
    </xf>
    <xf numFmtId="0" fontId="76" fillId="4" borderId="0" xfId="87" applyFont="1" applyFill="1" applyBorder="1" applyAlignment="1">
      <alignment vertical="center" wrapText="1"/>
    </xf>
    <xf numFmtId="0" fontId="76" fillId="4" borderId="2" xfId="87" applyFont="1" applyFill="1" applyBorder="1" applyAlignment="1">
      <alignment horizontal="center" vertical="center" wrapText="1"/>
    </xf>
    <xf numFmtId="0" fontId="76" fillId="0" borderId="2" xfId="87" applyFont="1" applyFill="1" applyBorder="1" applyAlignment="1">
      <alignment horizontal="center" vertical="center" wrapText="1"/>
    </xf>
    <xf numFmtId="0" fontId="78" fillId="0" borderId="0" xfId="87" applyFont="1" applyFill="1" applyBorder="1" applyAlignment="1">
      <alignment horizontal="right" vertical="center"/>
    </xf>
    <xf numFmtId="49" fontId="79" fillId="0" borderId="0" xfId="87" applyNumberFormat="1" applyFont="1" applyFill="1" applyBorder="1" applyAlignment="1">
      <alignment horizontal="right" wrapText="1"/>
    </xf>
    <xf numFmtId="3" fontId="80" fillId="4" borderId="2" xfId="87" applyNumberFormat="1" applyFont="1" applyFill="1" applyBorder="1" applyAlignment="1">
      <alignment horizontal="center" vertical="center" wrapText="1"/>
    </xf>
    <xf numFmtId="0" fontId="81" fillId="0" borderId="2" xfId="87" applyFont="1" applyFill="1" applyBorder="1" applyAlignment="1">
      <alignment horizontal="left" vertical="center" wrapText="1"/>
    </xf>
    <xf numFmtId="0" fontId="2" fillId="0" borderId="2" xfId="87" applyFont="1" applyBorder="1" applyAlignment="1"/>
    <xf numFmtId="0" fontId="81" fillId="0" borderId="2" xfId="87" applyFont="1" applyFill="1" applyBorder="1" applyAlignment="1">
      <alignment vertical="center" wrapText="1"/>
    </xf>
    <xf numFmtId="0" fontId="80" fillId="0" borderId="2" xfId="87" applyFont="1" applyFill="1" applyBorder="1" applyAlignment="1">
      <alignment horizontal="center" vertical="center" wrapText="1"/>
    </xf>
    <xf numFmtId="0" fontId="80" fillId="0" borderId="2" xfId="87" applyFont="1" applyFill="1" applyBorder="1" applyAlignment="1">
      <alignment horizontal="left" vertical="center" wrapText="1"/>
    </xf>
    <xf numFmtId="3" fontId="77" fillId="4" borderId="2" xfId="87" applyNumberFormat="1" applyFont="1" applyFill="1" applyBorder="1" applyAlignment="1">
      <alignment horizontal="center" vertical="center" wrapText="1"/>
    </xf>
    <xf numFmtId="0" fontId="2" fillId="0" borderId="2" xfId="87" applyNumberFormat="1" applyFont="1" applyFill="1" applyBorder="1" applyAlignment="1"/>
    <xf numFmtId="0" fontId="2" fillId="0" borderId="2" xfId="87" applyFont="1" applyFill="1" applyBorder="1" applyAlignment="1"/>
    <xf numFmtId="0" fontId="2" fillId="4" borderId="2" xfId="87" applyFont="1" applyFill="1" applyBorder="1" applyAlignment="1"/>
    <xf numFmtId="0" fontId="76" fillId="0" borderId="2" xfId="87" applyFont="1" applyFill="1" applyBorder="1" applyAlignment="1">
      <alignment horizontal="left" vertical="center" wrapText="1"/>
    </xf>
    <xf numFmtId="0" fontId="77" fillId="0" borderId="2" xfId="87" applyFont="1" applyFill="1" applyBorder="1" applyAlignment="1">
      <alignment horizontal="center" vertical="center" wrapText="1"/>
    </xf>
    <xf numFmtId="0" fontId="77" fillId="0" borderId="2" xfId="87" applyFont="1" applyFill="1" applyBorder="1" applyAlignment="1">
      <alignment horizontal="left" vertical="center" wrapText="1"/>
    </xf>
    <xf numFmtId="0" fontId="2" fillId="4" borderId="2" xfId="87" applyNumberFormat="1" applyFont="1" applyFill="1" applyBorder="1" applyAlignment="1"/>
    <xf numFmtId="3" fontId="77" fillId="0" borderId="2" xfId="87" applyNumberFormat="1" applyFont="1" applyFill="1" applyBorder="1" applyAlignment="1">
      <alignment horizontal="center" vertical="center" wrapText="1"/>
    </xf>
    <xf numFmtId="3" fontId="84" fillId="0" borderId="2" xfId="87" applyNumberFormat="1" applyFont="1" applyFill="1" applyBorder="1" applyAlignment="1">
      <alignment horizontal="center" vertical="center" wrapText="1"/>
    </xf>
    <xf numFmtId="11" fontId="77" fillId="0" borderId="2" xfId="87" applyNumberFormat="1" applyFont="1" applyFill="1" applyBorder="1" applyAlignment="1">
      <alignment horizontal="left" vertical="center" wrapText="1"/>
    </xf>
    <xf numFmtId="0" fontId="81" fillId="0" borderId="32" xfId="87" applyFont="1" applyFill="1" applyBorder="1" applyAlignment="1">
      <alignment vertical="center" wrapText="1"/>
    </xf>
    <xf numFmtId="3" fontId="77" fillId="0" borderId="3" xfId="87" applyNumberFormat="1" applyFont="1" applyFill="1" applyBorder="1" applyAlignment="1">
      <alignment horizontal="center" vertical="center" wrapText="1"/>
    </xf>
    <xf numFmtId="3" fontId="77" fillId="4" borderId="3" xfId="87" applyNumberFormat="1" applyFont="1" applyFill="1" applyBorder="1" applyAlignment="1">
      <alignment horizontal="center" vertical="center" wrapText="1"/>
    </xf>
    <xf numFmtId="0" fontId="2" fillId="4" borderId="0" xfId="87" applyNumberFormat="1" applyFont="1" applyFill="1" applyBorder="1" applyAlignment="1"/>
    <xf numFmtId="0" fontId="81" fillId="0" borderId="3" xfId="87" applyFont="1" applyFill="1" applyBorder="1" applyAlignment="1">
      <alignment vertical="center" wrapText="1"/>
    </xf>
    <xf numFmtId="0" fontId="81" fillId="0" borderId="48" xfId="87" applyFont="1" applyFill="1" applyBorder="1" applyAlignment="1">
      <alignment vertical="center" wrapText="1"/>
    </xf>
    <xf numFmtId="0" fontId="80" fillId="0" borderId="3" xfId="87" applyFont="1" applyFill="1" applyBorder="1" applyAlignment="1">
      <alignment horizontal="center" vertical="center" wrapText="1"/>
    </xf>
    <xf numFmtId="0" fontId="80" fillId="0" borderId="3" xfId="87" applyFont="1" applyFill="1" applyBorder="1" applyAlignment="1">
      <alignment horizontal="left" vertical="center" wrapText="1"/>
    </xf>
    <xf numFmtId="3" fontId="80" fillId="4" borderId="3" xfId="87" applyNumberFormat="1" applyFont="1" applyFill="1" applyBorder="1" applyAlignment="1">
      <alignment horizontal="center" vertical="center" wrapText="1"/>
    </xf>
    <xf numFmtId="0" fontId="2" fillId="0" borderId="48" xfId="87" applyNumberFormat="1" applyFont="1" applyFill="1" applyBorder="1" applyAlignment="1">
      <alignment wrapText="1"/>
    </xf>
    <xf numFmtId="0" fontId="2" fillId="0" borderId="49" xfId="87" applyNumberFormat="1" applyFont="1" applyFill="1" applyBorder="1" applyAlignment="1">
      <alignment wrapText="1"/>
    </xf>
    <xf numFmtId="0" fontId="2" fillId="4" borderId="49" xfId="87" applyNumberFormat="1" applyFont="1" applyFill="1" applyBorder="1" applyAlignment="1">
      <alignment wrapText="1"/>
    </xf>
    <xf numFmtId="0" fontId="2" fillId="0" borderId="34" xfId="87" applyNumberFormat="1" applyFont="1" applyFill="1" applyBorder="1" applyAlignment="1">
      <alignment wrapText="1"/>
    </xf>
    <xf numFmtId="0" fontId="2" fillId="0" borderId="34" xfId="87" applyNumberFormat="1" applyFont="1" applyFill="1" applyBorder="1" applyAlignment="1"/>
    <xf numFmtId="0" fontId="2" fillId="0" borderId="34" xfId="87" applyFont="1" applyFill="1" applyBorder="1" applyAlignment="1"/>
    <xf numFmtId="0" fontId="2" fillId="0" borderId="8" xfId="87" applyFont="1" applyFill="1" applyBorder="1" applyAlignment="1"/>
    <xf numFmtId="0" fontId="2" fillId="0" borderId="42" xfId="87" applyFont="1" applyFill="1" applyBorder="1" applyAlignment="1"/>
    <xf numFmtId="0" fontId="2" fillId="4" borderId="42" xfId="87" applyFont="1" applyFill="1" applyBorder="1" applyAlignment="1"/>
    <xf numFmtId="0" fontId="2" fillId="0" borderId="48" xfId="87" applyNumberFormat="1" applyFont="1" applyFill="1" applyBorder="1" applyAlignment="1"/>
    <xf numFmtId="0" fontId="2" fillId="0" borderId="49" xfId="87" applyNumberFormat="1" applyFont="1" applyFill="1" applyBorder="1" applyAlignment="1"/>
    <xf numFmtId="0" fontId="2" fillId="4" borderId="49" xfId="87" applyNumberFormat="1" applyFont="1" applyFill="1" applyBorder="1" applyAlignment="1"/>
    <xf numFmtId="0" fontId="77" fillId="0" borderId="3" xfId="87" applyFont="1" applyFill="1" applyBorder="1" applyAlignment="1">
      <alignment horizontal="center" vertical="center" wrapText="1"/>
    </xf>
    <xf numFmtId="0" fontId="77" fillId="0" borderId="3" xfId="87" applyFont="1" applyFill="1" applyBorder="1" applyAlignment="1">
      <alignment horizontal="left" vertical="center" wrapText="1"/>
    </xf>
    <xf numFmtId="0" fontId="76" fillId="0" borderId="48" xfId="87" applyFont="1" applyFill="1" applyBorder="1" applyAlignment="1">
      <alignment vertical="center" wrapText="1"/>
    </xf>
    <xf numFmtId="0" fontId="76" fillId="0" borderId="49" xfId="87" applyFont="1" applyFill="1" applyBorder="1" applyAlignment="1">
      <alignment vertical="center" wrapText="1"/>
    </xf>
    <xf numFmtId="0" fontId="76" fillId="4" borderId="49" xfId="87" applyFont="1" applyFill="1" applyBorder="1" applyAlignment="1">
      <alignment vertical="center" wrapText="1"/>
    </xf>
    <xf numFmtId="0" fontId="1" fillId="0" borderId="0" xfId="88"/>
    <xf numFmtId="0" fontId="86" fillId="4" borderId="2" xfId="88" applyFont="1" applyFill="1" applyBorder="1" applyAlignment="1">
      <alignment horizontal="center" vertical="center" wrapText="1"/>
    </xf>
    <xf numFmtId="0" fontId="72" fillId="0" borderId="2" xfId="88" applyFont="1" applyBorder="1" applyAlignment="1">
      <alignment horizontal="center" vertical="center" wrapText="1"/>
    </xf>
    <xf numFmtId="4" fontId="72" fillId="0" borderId="2" xfId="88" applyNumberFormat="1" applyFont="1" applyBorder="1" applyAlignment="1">
      <alignment horizontal="center" vertical="center" wrapText="1"/>
    </xf>
    <xf numFmtId="0" fontId="87" fillId="4" borderId="2" xfId="89" applyFont="1" applyFill="1" applyBorder="1" applyAlignment="1" applyProtection="1">
      <alignment horizontal="right" vertical="top" wrapText="1"/>
    </xf>
    <xf numFmtId="0" fontId="71" fillId="0" borderId="2" xfId="88" applyFont="1" applyBorder="1"/>
    <xf numFmtId="0" fontId="71" fillId="0" borderId="2" xfId="88" applyFont="1" applyBorder="1" applyAlignment="1">
      <alignment horizontal="center"/>
    </xf>
    <xf numFmtId="0" fontId="71" fillId="0" borderId="2" xfId="88" applyFont="1" applyBorder="1" applyAlignment="1">
      <alignment wrapText="1"/>
    </xf>
    <xf numFmtId="4" fontId="71" fillId="0" borderId="2" xfId="88" applyNumberFormat="1" applyFont="1" applyBorder="1" applyAlignment="1">
      <alignment horizontal="center"/>
    </xf>
    <xf numFmtId="0" fontId="71" fillId="4" borderId="3" xfId="88" applyFont="1" applyFill="1" applyBorder="1" applyAlignment="1">
      <alignment vertical="top" wrapText="1"/>
    </xf>
    <xf numFmtId="0" fontId="71" fillId="4" borderId="2" xfId="88" applyFont="1" applyFill="1" applyBorder="1" applyAlignment="1">
      <alignment horizontal="right" vertical="top" wrapText="1"/>
    </xf>
    <xf numFmtId="0" fontId="88" fillId="4" borderId="2" xfId="88" applyFont="1" applyFill="1" applyBorder="1" applyAlignment="1">
      <alignment horizontal="right" vertical="top" wrapText="1"/>
    </xf>
    <xf numFmtId="0" fontId="87" fillId="4" borderId="3" xfId="89" applyFont="1" applyFill="1" applyBorder="1" applyAlignment="1" applyProtection="1">
      <alignment horizontal="right" vertical="top" wrapText="1"/>
    </xf>
    <xf numFmtId="0" fontId="71" fillId="4" borderId="0" xfId="88" applyFont="1" applyFill="1"/>
    <xf numFmtId="0" fontId="71" fillId="0" borderId="0" xfId="88" applyFont="1"/>
    <xf numFmtId="0" fontId="71" fillId="0" borderId="0" xfId="88" applyFont="1" applyAlignment="1">
      <alignment horizontal="center"/>
    </xf>
    <xf numFmtId="0" fontId="71" fillId="0" borderId="0" xfId="88" applyFont="1" applyAlignment="1">
      <alignment wrapText="1"/>
    </xf>
    <xf numFmtId="4" fontId="71" fillId="0" borderId="0" xfId="88" applyNumberFormat="1" applyFont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4" fontId="22" fillId="0" borderId="10" xfId="0" applyNumberFormat="1" applyFont="1" applyBorder="1" applyAlignment="1">
      <alignment horizontal="center" vertical="center" wrapText="1"/>
    </xf>
    <xf numFmtId="4" fontId="22" fillId="0" borderId="11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right"/>
    </xf>
    <xf numFmtId="49" fontId="10" fillId="0" borderId="11" xfId="0" applyNumberFormat="1" applyFont="1" applyBorder="1" applyAlignment="1">
      <alignment horizontal="right"/>
    </xf>
    <xf numFmtId="49" fontId="10" fillId="0" borderId="12" xfId="0" applyNumberFormat="1" applyFont="1" applyBorder="1" applyAlignment="1">
      <alignment horizontal="right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6" fillId="0" borderId="2" xfId="87" applyFont="1" applyFill="1" applyBorder="1" applyAlignment="1">
      <alignment horizontal="left" vertical="center" wrapText="1"/>
    </xf>
    <xf numFmtId="0" fontId="81" fillId="0" borderId="2" xfId="87" applyFont="1" applyFill="1" applyBorder="1" applyAlignment="1">
      <alignment horizontal="left" vertical="center" wrapText="1"/>
    </xf>
    <xf numFmtId="0" fontId="79" fillId="13" borderId="32" xfId="87" applyFont="1" applyFill="1" applyBorder="1" applyAlignment="1">
      <alignment horizontal="center" vertical="center"/>
    </xf>
    <xf numFmtId="0" fontId="79" fillId="13" borderId="33" xfId="87" applyFont="1" applyFill="1" applyBorder="1" applyAlignment="1">
      <alignment horizontal="center" vertical="center"/>
    </xf>
    <xf numFmtId="0" fontId="77" fillId="0" borderId="40" xfId="87" applyFont="1" applyFill="1" applyBorder="1" applyAlignment="1">
      <alignment horizontal="left" vertical="center" wrapText="1"/>
    </xf>
    <xf numFmtId="3" fontId="77" fillId="0" borderId="2" xfId="87" applyNumberFormat="1" applyFont="1" applyFill="1" applyBorder="1" applyAlignment="1">
      <alignment horizontal="left" vertical="center" wrapText="1"/>
    </xf>
    <xf numFmtId="0" fontId="84" fillId="0" borderId="40" xfId="87" applyFont="1" applyFill="1" applyBorder="1" applyAlignment="1">
      <alignment horizontal="left" vertical="center" wrapText="1"/>
    </xf>
    <xf numFmtId="3" fontId="84" fillId="0" borderId="2" xfId="87" applyNumberFormat="1" applyFont="1" applyFill="1" applyBorder="1" applyAlignment="1">
      <alignment horizontal="left" vertical="center" wrapText="1"/>
    </xf>
    <xf numFmtId="0" fontId="84" fillId="0" borderId="41" xfId="87" applyFont="1" applyFill="1" applyBorder="1" applyAlignment="1">
      <alignment horizontal="left" vertical="center" wrapText="1"/>
    </xf>
    <xf numFmtId="0" fontId="84" fillId="0" borderId="51" xfId="87" applyFont="1" applyFill="1" applyBorder="1" applyAlignment="1">
      <alignment horizontal="left" vertical="center" wrapText="1"/>
    </xf>
    <xf numFmtId="0" fontId="81" fillId="0" borderId="2" xfId="87" applyFont="1" applyFill="1" applyBorder="1" applyAlignment="1">
      <alignment horizontal="center" vertical="center" wrapText="1"/>
    </xf>
    <xf numFmtId="0" fontId="77" fillId="0" borderId="41" xfId="87" applyFont="1" applyFill="1" applyBorder="1" applyAlignment="1">
      <alignment horizontal="left" vertical="center" wrapText="1"/>
    </xf>
    <xf numFmtId="0" fontId="78" fillId="12" borderId="32" xfId="87" applyFont="1" applyFill="1" applyBorder="1" applyAlignment="1">
      <alignment horizontal="center" vertical="center"/>
    </xf>
    <xf numFmtId="0" fontId="78" fillId="12" borderId="33" xfId="87" applyFont="1" applyFill="1" applyBorder="1" applyAlignment="1">
      <alignment horizontal="center" vertical="center"/>
    </xf>
    <xf numFmtId="0" fontId="76" fillId="0" borderId="48" xfId="87" applyFont="1" applyFill="1" applyBorder="1" applyAlignment="1">
      <alignment horizontal="center" vertical="center" wrapText="1"/>
    </xf>
    <xf numFmtId="0" fontId="76" fillId="0" borderId="49" xfId="87" applyFont="1" applyFill="1" applyBorder="1" applyAlignment="1">
      <alignment horizontal="center" vertical="center" wrapText="1"/>
    </xf>
    <xf numFmtId="0" fontId="76" fillId="0" borderId="50" xfId="87" applyFont="1" applyFill="1" applyBorder="1" applyAlignment="1">
      <alignment horizontal="center" vertical="center" wrapText="1"/>
    </xf>
    <xf numFmtId="0" fontId="77" fillId="0" borderId="45" xfId="87" applyFont="1" applyFill="1" applyBorder="1" applyAlignment="1">
      <alignment horizontal="left" vertical="center" wrapText="1"/>
    </xf>
    <xf numFmtId="0" fontId="77" fillId="0" borderId="46" xfId="87" applyFont="1" applyFill="1" applyBorder="1" applyAlignment="1">
      <alignment horizontal="left" vertical="center" wrapText="1"/>
    </xf>
    <xf numFmtId="0" fontId="77" fillId="0" borderId="37" xfId="87" applyFont="1" applyFill="1" applyBorder="1" applyAlignment="1">
      <alignment horizontal="left" vertical="center" wrapText="1"/>
    </xf>
    <xf numFmtId="0" fontId="77" fillId="0" borderId="38" xfId="87" applyFont="1" applyFill="1" applyBorder="1" applyAlignment="1">
      <alignment horizontal="left" vertical="center" wrapText="1"/>
    </xf>
    <xf numFmtId="0" fontId="79" fillId="13" borderId="8" xfId="87" applyFont="1" applyFill="1" applyBorder="1" applyAlignment="1">
      <alignment horizontal="center" vertical="center"/>
    </xf>
    <xf numFmtId="0" fontId="79" fillId="13" borderId="42" xfId="87" applyFont="1" applyFill="1" applyBorder="1" applyAlignment="1">
      <alignment horizontal="center" vertical="center"/>
    </xf>
    <xf numFmtId="0" fontId="78" fillId="12" borderId="8" xfId="87" applyFont="1" applyFill="1" applyBorder="1" applyAlignment="1">
      <alignment horizontal="center" vertical="center"/>
    </xf>
    <xf numFmtId="0" fontId="78" fillId="12" borderId="42" xfId="87" applyFont="1" applyFill="1" applyBorder="1" applyAlignment="1">
      <alignment horizontal="center" vertical="center"/>
    </xf>
    <xf numFmtId="0" fontId="76" fillId="0" borderId="34" xfId="87" applyFont="1" applyFill="1" applyBorder="1" applyAlignment="1">
      <alignment horizontal="center" vertical="center" wrapText="1"/>
    </xf>
    <xf numFmtId="0" fontId="76" fillId="0" borderId="0" xfId="87" applyFont="1" applyFill="1" applyBorder="1" applyAlignment="1">
      <alignment horizontal="center" vertical="center" wrapText="1"/>
    </xf>
    <xf numFmtId="0" fontId="76" fillId="0" borderId="35" xfId="87" applyFont="1" applyFill="1" applyBorder="1" applyAlignment="1">
      <alignment horizontal="center" vertical="center" wrapText="1"/>
    </xf>
    <xf numFmtId="3" fontId="77" fillId="0" borderId="3" xfId="87" applyNumberFormat="1" applyFont="1" applyFill="1" applyBorder="1" applyAlignment="1">
      <alignment horizontal="left" vertical="center" wrapText="1"/>
    </xf>
    <xf numFmtId="0" fontId="77" fillId="0" borderId="34" xfId="87" applyFont="1" applyFill="1" applyBorder="1" applyAlignment="1">
      <alignment horizontal="center" vertical="center" wrapText="1"/>
    </xf>
    <xf numFmtId="0" fontId="77" fillId="0" borderId="0" xfId="87" applyFont="1" applyFill="1" applyBorder="1" applyAlignment="1">
      <alignment horizontal="center" vertical="center" wrapText="1"/>
    </xf>
    <xf numFmtId="0" fontId="77" fillId="0" borderId="35" xfId="87" applyFont="1" applyFill="1" applyBorder="1" applyAlignment="1">
      <alignment horizontal="center" vertical="center" wrapText="1"/>
    </xf>
    <xf numFmtId="0" fontId="77" fillId="0" borderId="8" xfId="87" applyFont="1" applyFill="1" applyBorder="1" applyAlignment="1">
      <alignment horizontal="center" vertical="center" wrapText="1"/>
    </xf>
    <xf numFmtId="0" fontId="77" fillId="0" borderId="42" xfId="87" applyFont="1" applyFill="1" applyBorder="1" applyAlignment="1">
      <alignment horizontal="center" vertical="center" wrapText="1"/>
    </xf>
    <xf numFmtId="0" fontId="77" fillId="0" borderId="43" xfId="87" applyFont="1" applyFill="1" applyBorder="1" applyAlignment="1">
      <alignment horizontal="center" vertical="center" wrapText="1"/>
    </xf>
    <xf numFmtId="0" fontId="76" fillId="0" borderId="32" xfId="87" applyFont="1" applyFill="1" applyBorder="1" applyAlignment="1">
      <alignment horizontal="center" vertical="center" wrapText="1"/>
    </xf>
    <xf numFmtId="0" fontId="76" fillId="0" borderId="33" xfId="87" applyFont="1" applyFill="1" applyBorder="1" applyAlignment="1">
      <alignment horizontal="center" vertical="center" wrapText="1"/>
    </xf>
    <xf numFmtId="0" fontId="76" fillId="0" borderId="6" xfId="87" applyFont="1" applyFill="1" applyBorder="1" applyAlignment="1">
      <alignment horizontal="center" vertical="center" wrapText="1"/>
    </xf>
    <xf numFmtId="0" fontId="76" fillId="0" borderId="2" xfId="87" applyFont="1" applyFill="1" applyBorder="1" applyAlignment="1">
      <alignment horizontal="center" vertical="center" wrapText="1"/>
    </xf>
    <xf numFmtId="0" fontId="76" fillId="0" borderId="8" xfId="87" applyFont="1" applyFill="1" applyBorder="1" applyAlignment="1">
      <alignment horizontal="center" vertical="center" wrapText="1"/>
    </xf>
    <xf numFmtId="0" fontId="76" fillId="0" borderId="42" xfId="87" applyFont="1" applyFill="1" applyBorder="1" applyAlignment="1">
      <alignment horizontal="center" vertical="center" wrapText="1"/>
    </xf>
    <xf numFmtId="0" fontId="76" fillId="0" borderId="43" xfId="87" applyFont="1" applyFill="1" applyBorder="1" applyAlignment="1">
      <alignment horizontal="center" vertical="center" wrapText="1"/>
    </xf>
    <xf numFmtId="0" fontId="77" fillId="0" borderId="52" xfId="87" applyFont="1" applyFill="1" applyBorder="1" applyAlignment="1">
      <alignment horizontal="left" vertical="center" wrapText="1"/>
    </xf>
    <xf numFmtId="0" fontId="77" fillId="0" borderId="53" xfId="87" applyFont="1" applyFill="1" applyBorder="1" applyAlignment="1">
      <alignment horizontal="left" vertical="center" wrapText="1"/>
    </xf>
    <xf numFmtId="0" fontId="77" fillId="0" borderId="32" xfId="87" applyFont="1" applyFill="1" applyBorder="1" applyAlignment="1">
      <alignment horizontal="left" vertical="center" wrapText="1"/>
    </xf>
    <xf numFmtId="0" fontId="77" fillId="0" borderId="33" xfId="87" applyFont="1" applyFill="1" applyBorder="1" applyAlignment="1">
      <alignment horizontal="left" vertical="center" wrapText="1"/>
    </xf>
    <xf numFmtId="0" fontId="76" fillId="0" borderId="0" xfId="87" applyFont="1" applyFill="1" applyBorder="1" applyAlignment="1">
      <alignment horizontal="right" vertical="center" wrapText="1"/>
    </xf>
    <xf numFmtId="0" fontId="68" fillId="0" borderId="23" xfId="43" applyFont="1" applyFill="1" applyBorder="1" applyAlignment="1">
      <alignment horizontal="left" vertical="center" indent="2"/>
    </xf>
    <xf numFmtId="0" fontId="64" fillId="10" borderId="15" xfId="0" applyFont="1" applyFill="1" applyBorder="1" applyAlignment="1">
      <alignment horizontal="center" vertical="center" wrapText="1"/>
    </xf>
    <xf numFmtId="0" fontId="64" fillId="5" borderId="15" xfId="0" applyFont="1" applyFill="1" applyBorder="1" applyAlignment="1">
      <alignment horizontal="center" vertical="center" wrapText="1"/>
    </xf>
    <xf numFmtId="0" fontId="64" fillId="10" borderId="21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64" fillId="5" borderId="22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5" fillId="9" borderId="17" xfId="0" applyFont="1" applyFill="1" applyBorder="1" applyAlignment="1">
      <alignment horizontal="left" vertical="center" wrapText="1" indent="1"/>
    </xf>
    <xf numFmtId="0" fontId="0" fillId="0" borderId="16" xfId="0" applyBorder="1" applyAlignment="1">
      <alignment horizontal="left" vertical="center" wrapText="1" indent="1"/>
    </xf>
    <xf numFmtId="0" fontId="65" fillId="9" borderId="20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64" fillId="10" borderId="15" xfId="43" applyFont="1" applyFill="1" applyBorder="1" applyAlignment="1">
      <alignment horizontal="center" vertical="center" wrapText="1"/>
    </xf>
    <xf numFmtId="0" fontId="64" fillId="5" borderId="15" xfId="43" applyFont="1" applyFill="1" applyBorder="1" applyAlignment="1">
      <alignment horizontal="center" vertical="center" wrapText="1"/>
    </xf>
    <xf numFmtId="0" fontId="64" fillId="10" borderId="21" xfId="43" applyFont="1" applyFill="1" applyBorder="1" applyAlignment="1">
      <alignment horizontal="center" vertical="center" wrapText="1"/>
    </xf>
    <xf numFmtId="0" fontId="64" fillId="5" borderId="22" xfId="43" applyFont="1" applyFill="1" applyBorder="1" applyAlignment="1">
      <alignment horizontal="center" vertical="center" wrapText="1"/>
    </xf>
    <xf numFmtId="0" fontId="61" fillId="5" borderId="0" xfId="4" applyFont="1" applyFill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5" fillId="9" borderId="17" xfId="43" applyFont="1" applyFill="1" applyBorder="1" applyAlignment="1">
      <alignment horizontal="left" vertical="center" wrapText="1" indent="1"/>
    </xf>
    <xf numFmtId="0" fontId="65" fillId="9" borderId="16" xfId="43" applyFont="1" applyFill="1" applyBorder="1" applyAlignment="1">
      <alignment horizontal="left" vertical="center" wrapText="1" indent="1"/>
    </xf>
    <xf numFmtId="0" fontId="44" fillId="11" borderId="0" xfId="43" applyFont="1" applyFill="1" applyBorder="1" applyAlignment="1">
      <alignment horizontal="left" vertical="center" wrapText="1" indent="2"/>
    </xf>
    <xf numFmtId="0" fontId="57" fillId="0" borderId="0" xfId="43" applyAlignment="1">
      <alignment horizontal="left" vertical="center" wrapText="1" indent="2"/>
    </xf>
    <xf numFmtId="0" fontId="65" fillId="9" borderId="16" xfId="0" applyFont="1" applyFill="1" applyBorder="1" applyAlignment="1">
      <alignment horizontal="left" vertical="center" wrapText="1" indent="1"/>
    </xf>
    <xf numFmtId="0" fontId="57" fillId="0" borderId="24" xfId="43" applyBorder="1" applyAlignment="1">
      <alignment horizontal="center" vertical="center" wrapText="1"/>
    </xf>
    <xf numFmtId="0" fontId="57" fillId="0" borderId="25" xfId="43" applyBorder="1" applyAlignment="1">
      <alignment horizontal="center" vertical="center" wrapText="1"/>
    </xf>
    <xf numFmtId="0" fontId="69" fillId="0" borderId="16" xfId="0" applyFont="1" applyBorder="1" applyAlignment="1">
      <alignment horizontal="left" vertical="center" wrapText="1" indent="1"/>
    </xf>
    <xf numFmtId="0" fontId="65" fillId="0" borderId="26" xfId="43" applyFont="1" applyFill="1" applyBorder="1" applyAlignment="1">
      <alignment horizontal="left" vertical="top" wrapText="1" indent="1"/>
    </xf>
    <xf numFmtId="0" fontId="65" fillId="0" borderId="26" xfId="43" applyFont="1" applyFill="1" applyBorder="1" applyAlignment="1">
      <alignment horizontal="left" vertical="top" indent="1"/>
    </xf>
    <xf numFmtId="0" fontId="57" fillId="0" borderId="16" xfId="43" applyBorder="1" applyAlignment="1">
      <alignment horizontal="left" vertical="center" wrapText="1" indent="1"/>
    </xf>
    <xf numFmtId="0" fontId="65" fillId="0" borderId="0" xfId="43" applyFont="1" applyFill="1" applyBorder="1" applyAlignment="1">
      <alignment horizontal="left" vertical="top" wrapText="1"/>
    </xf>
    <xf numFmtId="0" fontId="65" fillId="0" borderId="0" xfId="43" applyFont="1" applyFill="1" applyBorder="1" applyAlignment="1">
      <alignment horizontal="left" vertical="top"/>
    </xf>
    <xf numFmtId="0" fontId="57" fillId="0" borderId="0" xfId="43" applyAlignment="1">
      <alignment vertical="top"/>
    </xf>
    <xf numFmtId="0" fontId="65" fillId="9" borderId="19" xfId="0" applyFont="1" applyFill="1" applyBorder="1" applyAlignment="1">
      <alignment horizontal="center" vertical="center" wrapText="1"/>
    </xf>
    <xf numFmtId="0" fontId="65" fillId="9" borderId="27" xfId="0" applyFont="1" applyFill="1" applyBorder="1" applyAlignment="1">
      <alignment horizontal="center" vertical="center" wrapText="1"/>
    </xf>
    <xf numFmtId="0" fontId="67" fillId="9" borderId="20" xfId="0" applyFont="1" applyFill="1" applyBorder="1" applyAlignment="1">
      <alignment horizontal="center" vertical="center" wrapText="1"/>
    </xf>
    <xf numFmtId="0" fontId="67" fillId="9" borderId="27" xfId="0" applyFont="1" applyFill="1" applyBorder="1" applyAlignment="1">
      <alignment horizontal="center" vertical="center" wrapText="1"/>
    </xf>
    <xf numFmtId="0" fontId="65" fillId="9" borderId="20" xfId="0" applyFont="1" applyFill="1" applyBorder="1" applyAlignment="1">
      <alignment horizontal="left" vertical="center" wrapText="1" indent="1"/>
    </xf>
    <xf numFmtId="0" fontId="65" fillId="9" borderId="27" xfId="0" applyFont="1" applyFill="1" applyBorder="1" applyAlignment="1">
      <alignment horizontal="left" vertical="center" wrapText="1" indent="1"/>
    </xf>
    <xf numFmtId="0" fontId="69" fillId="0" borderId="27" xfId="0" applyFont="1" applyBorder="1" applyAlignment="1">
      <alignment horizontal="left" vertical="center" wrapText="1" indent="1"/>
    </xf>
    <xf numFmtId="0" fontId="0" fillId="0" borderId="27" xfId="0" applyBorder="1" applyAlignment="1">
      <alignment horizontal="left" vertical="center" wrapText="1" indent="1"/>
    </xf>
    <xf numFmtId="0" fontId="65" fillId="0" borderId="0" xfId="43" applyFont="1" applyFill="1" applyBorder="1" applyAlignment="1">
      <alignment horizontal="left" vertical="center" wrapText="1"/>
    </xf>
    <xf numFmtId="0" fontId="65" fillId="0" borderId="0" xfId="43" applyFont="1" applyFill="1" applyBorder="1" applyAlignment="1">
      <alignment horizontal="left" vertical="center"/>
    </xf>
    <xf numFmtId="0" fontId="57" fillId="0" borderId="0" xfId="43" applyAlignment="1"/>
    <xf numFmtId="0" fontId="67" fillId="9" borderId="20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65" fillId="9" borderId="21" xfId="0" applyFont="1" applyFill="1" applyBorder="1" applyAlignment="1">
      <alignment horizontal="left" vertical="center" wrapText="1" indent="1"/>
    </xf>
    <xf numFmtId="0" fontId="69" fillId="0" borderId="22" xfId="0" applyFont="1" applyBorder="1" applyAlignment="1">
      <alignment horizontal="left" vertical="center" wrapText="1" indent="1"/>
    </xf>
    <xf numFmtId="0" fontId="65" fillId="9" borderId="19" xfId="0" applyFont="1" applyFill="1" applyBorder="1" applyAlignment="1">
      <alignment horizontal="left" vertical="center" wrapText="1" indent="1"/>
    </xf>
    <xf numFmtId="0" fontId="67" fillId="9" borderId="26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67" fillId="9" borderId="20" xfId="0" applyFont="1" applyFill="1" applyBorder="1" applyAlignment="1">
      <alignment horizontal="left" vertical="center" wrapText="1" indent="1"/>
    </xf>
    <xf numFmtId="0" fontId="67" fillId="9" borderId="27" xfId="0" applyFont="1" applyFill="1" applyBorder="1" applyAlignment="1">
      <alignment horizontal="left" vertical="center" wrapText="1" indent="1"/>
    </xf>
    <xf numFmtId="0" fontId="67" fillId="9" borderId="21" xfId="0" applyFont="1" applyFill="1" applyBorder="1" applyAlignment="1">
      <alignment horizontal="left" vertical="center" wrapText="1" indent="1"/>
    </xf>
    <xf numFmtId="0" fontId="67" fillId="9" borderId="22" xfId="0" applyFont="1" applyFill="1" applyBorder="1" applyAlignment="1">
      <alignment horizontal="left" vertical="center" wrapText="1" indent="1"/>
    </xf>
    <xf numFmtId="0" fontId="65" fillId="9" borderId="24" xfId="0" applyFont="1" applyFill="1" applyBorder="1" applyAlignment="1">
      <alignment horizontal="left" vertical="center" wrapText="1" indent="1"/>
    </xf>
    <xf numFmtId="0" fontId="69" fillId="0" borderId="24" xfId="0" applyFont="1" applyBorder="1" applyAlignment="1">
      <alignment horizontal="left" vertical="center" wrapText="1" indent="1"/>
    </xf>
    <xf numFmtId="0" fontId="57" fillId="0" borderId="0" xfId="43" applyAlignment="1">
      <alignment wrapText="1"/>
    </xf>
    <xf numFmtId="0" fontId="67" fillId="9" borderId="17" xfId="0" applyFont="1" applyFill="1" applyBorder="1" applyAlignment="1">
      <alignment horizontal="left" vertical="center" wrapText="1" indent="1"/>
    </xf>
    <xf numFmtId="0" fontId="67" fillId="9" borderId="16" xfId="0" applyFont="1" applyFill="1" applyBorder="1" applyAlignment="1">
      <alignment horizontal="left" vertical="center" wrapText="1" indent="1"/>
    </xf>
    <xf numFmtId="0" fontId="68" fillId="0" borderId="0" xfId="43" applyFont="1" applyFill="1" applyBorder="1" applyAlignment="1">
      <alignment horizontal="left" vertical="center"/>
    </xf>
    <xf numFmtId="0" fontId="57" fillId="0" borderId="0" xfId="43" applyAlignment="1">
      <alignment vertical="center"/>
    </xf>
    <xf numFmtId="0" fontId="64" fillId="10" borderId="19" xfId="43" applyFont="1" applyFill="1" applyBorder="1" applyAlignment="1">
      <alignment horizontal="center" vertical="center" wrapText="1"/>
    </xf>
    <xf numFmtId="0" fontId="64" fillId="10" borderId="18" xfId="43" applyFont="1" applyFill="1" applyBorder="1" applyAlignment="1">
      <alignment horizontal="center" vertical="center" wrapText="1"/>
    </xf>
    <xf numFmtId="0" fontId="57" fillId="0" borderId="28" xfId="43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 indent="1"/>
    </xf>
    <xf numFmtId="0" fontId="44" fillId="11" borderId="0" xfId="43" applyFont="1" applyFill="1" applyBorder="1" applyAlignment="1">
      <alignment horizontal="left" vertical="center" wrapText="1"/>
    </xf>
    <xf numFmtId="0" fontId="57" fillId="0" borderId="0" xfId="43" applyAlignment="1">
      <alignment horizontal="left" vertical="center" wrapText="1"/>
    </xf>
    <xf numFmtId="0" fontId="68" fillId="0" borderId="23" xfId="43" applyFont="1" applyFill="1" applyBorder="1" applyAlignment="1">
      <alignment horizontal="left" vertical="center" wrapText="1" indent="2"/>
    </xf>
    <xf numFmtId="0" fontId="67" fillId="9" borderId="17" xfId="43" applyFont="1" applyFill="1" applyBorder="1" applyAlignment="1">
      <alignment horizontal="left" vertical="center" wrapText="1" indent="1"/>
    </xf>
    <xf numFmtId="0" fontId="67" fillId="9" borderId="16" xfId="43" applyFont="1" applyFill="1" applyBorder="1" applyAlignment="1">
      <alignment horizontal="left" vertical="center" wrapText="1" indent="1"/>
    </xf>
    <xf numFmtId="0" fontId="65" fillId="9" borderId="17" xfId="43" applyFont="1" applyFill="1" applyBorder="1" applyAlignment="1">
      <alignment horizontal="left" vertical="center" wrapText="1"/>
    </xf>
    <xf numFmtId="0" fontId="65" fillId="9" borderId="29" xfId="43" applyFont="1" applyFill="1" applyBorder="1" applyAlignment="1">
      <alignment horizontal="left" vertical="center" wrapText="1"/>
    </xf>
    <xf numFmtId="0" fontId="57" fillId="0" borderId="16" xfId="43" applyBorder="1" applyAlignment="1">
      <alignment vertical="center" wrapText="1"/>
    </xf>
    <xf numFmtId="0" fontId="44" fillId="11" borderId="0" xfId="43" applyFont="1" applyFill="1" applyBorder="1" applyAlignment="1">
      <alignment horizontal="left" vertical="center" indent="2"/>
    </xf>
    <xf numFmtId="0" fontId="57" fillId="0" borderId="0" xfId="43" applyAlignment="1">
      <alignment horizontal="left" vertical="center" indent="2"/>
    </xf>
    <xf numFmtId="0" fontId="57" fillId="0" borderId="26" xfId="43" applyBorder="1" applyAlignment="1">
      <alignment horizontal="center" vertical="center" wrapText="1"/>
    </xf>
    <xf numFmtId="0" fontId="57" fillId="0" borderId="30" xfId="43" applyBorder="1" applyAlignment="1">
      <alignment horizontal="center" vertical="center" wrapText="1"/>
    </xf>
    <xf numFmtId="0" fontId="67" fillId="9" borderId="21" xfId="43" applyFont="1" applyFill="1" applyBorder="1" applyAlignment="1">
      <alignment horizontal="left" vertical="center" wrapText="1" indent="1"/>
    </xf>
    <xf numFmtId="0" fontId="67" fillId="9" borderId="18" xfId="43" applyFont="1" applyFill="1" applyBorder="1" applyAlignment="1">
      <alignment horizontal="left" vertical="center" wrapText="1" indent="1"/>
    </xf>
    <xf numFmtId="0" fontId="67" fillId="9" borderId="22" xfId="43" applyFont="1" applyFill="1" applyBorder="1" applyAlignment="1">
      <alignment horizontal="left" vertical="center" wrapText="1" indent="1"/>
    </xf>
    <xf numFmtId="0" fontId="65" fillId="9" borderId="20" xfId="43" applyFont="1" applyFill="1" applyBorder="1" applyAlignment="1">
      <alignment horizontal="left" vertical="center" wrapText="1" indent="1"/>
    </xf>
    <xf numFmtId="0" fontId="65" fillId="9" borderId="27" xfId="43" applyFont="1" applyFill="1" applyBorder="1" applyAlignment="1">
      <alignment horizontal="left" vertical="center" wrapText="1" indent="1"/>
    </xf>
    <xf numFmtId="0" fontId="65" fillId="9" borderId="19" xfId="43" applyFont="1" applyFill="1" applyBorder="1" applyAlignment="1">
      <alignment horizontal="left" vertical="center" wrapText="1" indent="1"/>
    </xf>
    <xf numFmtId="0" fontId="68" fillId="0" borderId="0" xfId="0" applyFont="1" applyFill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65" fillId="0" borderId="0" xfId="43" applyFont="1" applyFill="1" applyBorder="1" applyAlignment="1">
      <alignment horizontal="left" vertical="center" wrapText="1" indent="1"/>
    </xf>
    <xf numFmtId="0" fontId="65" fillId="0" borderId="0" xfId="43" applyFont="1" applyFill="1" applyBorder="1" applyAlignment="1">
      <alignment horizontal="left" vertical="center" indent="1"/>
    </xf>
    <xf numFmtId="0" fontId="65" fillId="0" borderId="0" xfId="43" applyFont="1" applyFill="1" applyBorder="1" applyAlignment="1">
      <alignment horizontal="left" vertical="center" wrapText="1" indent="2"/>
    </xf>
    <xf numFmtId="0" fontId="65" fillId="0" borderId="0" xfId="43" applyFont="1" applyFill="1" applyBorder="1" applyAlignment="1">
      <alignment horizontal="left" vertical="center" indent="2"/>
    </xf>
    <xf numFmtId="0" fontId="70" fillId="5" borderId="0" xfId="43" applyFont="1" applyFill="1" applyBorder="1" applyAlignment="1">
      <alignment horizontal="left" vertical="center" indent="2"/>
    </xf>
    <xf numFmtId="0" fontId="70" fillId="5" borderId="0" xfId="43" applyFont="1" applyFill="1" applyAlignment="1">
      <alignment horizontal="left" vertical="center" indent="2"/>
    </xf>
    <xf numFmtId="0" fontId="66" fillId="0" borderId="31" xfId="43" applyFont="1" applyFill="1" applyBorder="1" applyAlignment="1">
      <alignment horizontal="left" vertical="center" indent="2"/>
    </xf>
    <xf numFmtId="0" fontId="66" fillId="0" borderId="31" xfId="43" applyFont="1" applyFill="1" applyBorder="1" applyAlignment="1">
      <alignment horizontal="left" vertical="center" wrapText="1" indent="2"/>
    </xf>
    <xf numFmtId="3" fontId="65" fillId="6" borderId="17" xfId="43" applyNumberFormat="1" applyFont="1" applyFill="1" applyBorder="1" applyAlignment="1">
      <alignment horizontal="center" vertical="center" wrapText="1"/>
    </xf>
    <xf numFmtId="0" fontId="57" fillId="0" borderId="29" xfId="43" applyBorder="1" applyAlignment="1">
      <alignment horizontal="center" vertical="center" wrapText="1"/>
    </xf>
    <xf numFmtId="3" fontId="65" fillId="6" borderId="29" xfId="43" applyNumberFormat="1" applyFont="1" applyFill="1" applyBorder="1" applyAlignment="1">
      <alignment horizontal="center" vertical="center" wrapText="1"/>
    </xf>
    <xf numFmtId="0" fontId="64" fillId="10" borderId="27" xfId="43" applyFont="1" applyFill="1" applyBorder="1" applyAlignment="1">
      <alignment horizontal="center" vertical="center" wrapText="1"/>
    </xf>
    <xf numFmtId="0" fontId="64" fillId="10" borderId="22" xfId="43" applyFont="1" applyFill="1" applyBorder="1" applyAlignment="1">
      <alignment horizontal="center" vertical="center" wrapText="1"/>
    </xf>
    <xf numFmtId="0" fontId="64" fillId="10" borderId="30" xfId="43" applyFont="1" applyFill="1" applyBorder="1" applyAlignment="1">
      <alignment horizontal="center" vertical="center" wrapText="1"/>
    </xf>
    <xf numFmtId="0" fontId="57" fillId="0" borderId="22" xfId="43" applyBorder="1" applyAlignment="1">
      <alignment horizontal="center" vertical="center" wrapText="1"/>
    </xf>
    <xf numFmtId="0" fontId="65" fillId="9" borderId="22" xfId="0" applyFont="1" applyFill="1" applyBorder="1" applyAlignment="1">
      <alignment horizontal="left" vertical="center" wrapText="1" indent="1"/>
    </xf>
    <xf numFmtId="0" fontId="44" fillId="11" borderId="26" xfId="0" applyFont="1" applyFill="1" applyBorder="1" applyAlignment="1">
      <alignment horizontal="left" vertical="center" wrapText="1"/>
    </xf>
    <xf numFmtId="0" fontId="64" fillId="10" borderId="20" xfId="0" applyFont="1" applyFill="1" applyBorder="1" applyAlignment="1">
      <alignment horizontal="center" vertical="center" wrapText="1"/>
    </xf>
    <xf numFmtId="4" fontId="64" fillId="8" borderId="18" xfId="43" applyNumberFormat="1" applyFont="1" applyFill="1" applyBorder="1" applyAlignment="1">
      <alignment horizontal="center" vertical="center" wrapText="1"/>
    </xf>
    <xf numFmtId="4" fontId="64" fillId="8" borderId="22" xfId="43" applyNumberFormat="1" applyFont="1" applyFill="1" applyBorder="1" applyAlignment="1">
      <alignment horizontal="center" vertical="center" wrapText="1"/>
    </xf>
  </cellXfs>
  <cellStyles count="90">
    <cellStyle name="_x000d__x000a_JournalTemplate=C:\COMFO\CTALK\JOURSTD.TPL_x000d__x000a_LbStateAddress=3 3 0 251 1 89 2 311_x000d__x000a_LbStateJou" xfId="1"/>
    <cellStyle name="_x000d__x000a_JournalTemplate=C:\COMFO\CTALK\JOURSTD.TPL_x000d__x000a_LbStateAddress=3 3 0 251 1 89 2 311_x000d__x000a_LbStateJou 2" xfId="2"/>
    <cellStyle name="Гиперссылка" xfId="3" builtinId="8"/>
    <cellStyle name="Гиперссылка 2" xfId="4"/>
    <cellStyle name="Гиперссылка 3" xfId="89"/>
    <cellStyle name="Денежный 2" xfId="5"/>
    <cellStyle name="Обычный" xfId="0" builtinId="0"/>
    <cellStyle name="Обычный 2" xfId="6"/>
    <cellStyle name="Обычный 2 10" xfId="7"/>
    <cellStyle name="Обычный 2 11" xfId="8"/>
    <cellStyle name="Обычный 2 12" xfId="9"/>
    <cellStyle name="Обычный 2 13" xfId="10"/>
    <cellStyle name="Обычный 2 14" xfId="11"/>
    <cellStyle name="Обычный 2 15" xfId="12"/>
    <cellStyle name="Обычный 2 16" xfId="13"/>
    <cellStyle name="Обычный 2 17" xfId="14"/>
    <cellStyle name="Обычный 2 18" xfId="15"/>
    <cellStyle name="Обычный 2 19" xfId="16"/>
    <cellStyle name="Обычный 2 2" xfId="17"/>
    <cellStyle name="Обычный 2 2 2" xfId="18"/>
    <cellStyle name="Обычный 2 20" xfId="19"/>
    <cellStyle name="Обычный 2 21" xfId="20"/>
    <cellStyle name="Обычный 2 22" xfId="21"/>
    <cellStyle name="Обычный 2 23" xfId="22"/>
    <cellStyle name="Обычный 2 24" xfId="23"/>
    <cellStyle name="Обычный 2 25" xfId="24"/>
    <cellStyle name="Обычный 2 26" xfId="25"/>
    <cellStyle name="Обычный 2 27" xfId="26"/>
    <cellStyle name="Обычный 2 28" xfId="27"/>
    <cellStyle name="Обычный 2 29" xfId="28"/>
    <cellStyle name="Обычный 2 3" xfId="29"/>
    <cellStyle name="Обычный 2 3 2" xfId="30"/>
    <cellStyle name="Обычный 2 30" xfId="31"/>
    <cellStyle name="Обычный 2 31" xfId="32"/>
    <cellStyle name="Обычный 2 32" xfId="33"/>
    <cellStyle name="Обычный 2 33" xfId="34"/>
    <cellStyle name="Обычный 2 34" xfId="35"/>
    <cellStyle name="Обычный 2 4" xfId="36"/>
    <cellStyle name="Обычный 2 5" xfId="37"/>
    <cellStyle name="Обычный 2 6" xfId="38"/>
    <cellStyle name="Обычный 2 7" xfId="39"/>
    <cellStyle name="Обычный 2 8" xfId="40"/>
    <cellStyle name="Обычный 2 9" xfId="41"/>
    <cellStyle name="Обычный 3" xfId="42"/>
    <cellStyle name="Обычный 3 10" xfId="43"/>
    <cellStyle name="Обычный 3 11" xfId="44"/>
    <cellStyle name="Обычный 3 12" xfId="45"/>
    <cellStyle name="Обычный 3 13" xfId="46"/>
    <cellStyle name="Обычный 3 14" xfId="47"/>
    <cellStyle name="Обычный 3 15" xfId="48"/>
    <cellStyle name="Обычный 3 16" xfId="49"/>
    <cellStyle name="Обычный 3 17" xfId="50"/>
    <cellStyle name="Обычный 3 18" xfId="51"/>
    <cellStyle name="Обычный 3 19" xfId="52"/>
    <cellStyle name="Обычный 3 2" xfId="53"/>
    <cellStyle name="Обычный 3 2 2" xfId="54"/>
    <cellStyle name="Обычный 3 20" xfId="55"/>
    <cellStyle name="Обычный 3 21" xfId="56"/>
    <cellStyle name="Обычный 3 22" xfId="57"/>
    <cellStyle name="Обычный 3 23" xfId="58"/>
    <cellStyle name="Обычный 3 24" xfId="59"/>
    <cellStyle name="Обычный 3 25" xfId="60"/>
    <cellStyle name="Обычный 3 26" xfId="61"/>
    <cellStyle name="Обычный 3 27" xfId="62"/>
    <cellStyle name="Обычный 3 28" xfId="63"/>
    <cellStyle name="Обычный 3 29" xfId="64"/>
    <cellStyle name="Обычный 3 3" xfId="65"/>
    <cellStyle name="Обычный 3 30" xfId="66"/>
    <cellStyle name="Обычный 3 31" xfId="67"/>
    <cellStyle name="Обычный 3 32" xfId="68"/>
    <cellStyle name="Обычный 3 33" xfId="69"/>
    <cellStyle name="Обычный 3 34" xfId="70"/>
    <cellStyle name="Обычный 3 4" xfId="71"/>
    <cellStyle name="Обычный 3 5" xfId="72"/>
    <cellStyle name="Обычный 3 6" xfId="73"/>
    <cellStyle name="Обычный 3 7" xfId="74"/>
    <cellStyle name="Обычный 3 8" xfId="75"/>
    <cellStyle name="Обычный 3 9" xfId="76"/>
    <cellStyle name="Обычный 4" xfId="77"/>
    <cellStyle name="Обычный 4 2" xfId="78"/>
    <cellStyle name="Обычный 5" xfId="79"/>
    <cellStyle name="Обычный 6" xfId="80"/>
    <cellStyle name="Обычный 7" xfId="87"/>
    <cellStyle name="Обычный 8" xfId="88"/>
    <cellStyle name="Процентный 2" xfId="81"/>
    <cellStyle name="Процентный 2 2" xfId="82"/>
    <cellStyle name="Стиль 1" xfId="83"/>
    <cellStyle name="Финансовый 2" xfId="84"/>
    <cellStyle name="Финансовый 3" xfId="85"/>
    <cellStyle name="Финансовый 3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34" Type="http://schemas.openxmlformats.org/officeDocument/2006/relationships/image" Target="../media/image40.jpe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33" Type="http://schemas.openxmlformats.org/officeDocument/2006/relationships/image" Target="../media/image39.png"/><Relationship Id="rId38" Type="http://schemas.openxmlformats.org/officeDocument/2006/relationships/image" Target="../media/image44.jpe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jpeg"/><Relationship Id="rId29" Type="http://schemas.openxmlformats.org/officeDocument/2006/relationships/image" Target="../media/image35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32" Type="http://schemas.openxmlformats.org/officeDocument/2006/relationships/image" Target="../media/image38.png"/><Relationship Id="rId37" Type="http://schemas.openxmlformats.org/officeDocument/2006/relationships/image" Target="../media/image43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42.png"/><Relationship Id="rId10" Type="http://schemas.openxmlformats.org/officeDocument/2006/relationships/image" Target="../media/image16.jpeg"/><Relationship Id="rId19" Type="http://schemas.openxmlformats.org/officeDocument/2006/relationships/image" Target="../media/image25.png"/><Relationship Id="rId31" Type="http://schemas.openxmlformats.org/officeDocument/2006/relationships/image" Target="../media/image37.png"/><Relationship Id="rId4" Type="http://schemas.openxmlformats.org/officeDocument/2006/relationships/image" Target="../media/image10.png"/><Relationship Id="rId9" Type="http://schemas.openxmlformats.org/officeDocument/2006/relationships/image" Target="../media/image15.jpe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Relationship Id="rId35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39" Type="http://schemas.openxmlformats.org/officeDocument/2006/relationships/image" Target="../media/image84.png"/><Relationship Id="rId21" Type="http://schemas.openxmlformats.org/officeDocument/2006/relationships/image" Target="../media/image66.png"/><Relationship Id="rId34" Type="http://schemas.openxmlformats.org/officeDocument/2006/relationships/image" Target="../media/image79.png"/><Relationship Id="rId42" Type="http://schemas.openxmlformats.org/officeDocument/2006/relationships/image" Target="../media/image87.png"/><Relationship Id="rId47" Type="http://schemas.openxmlformats.org/officeDocument/2006/relationships/image" Target="../media/image92.png"/><Relationship Id="rId50" Type="http://schemas.openxmlformats.org/officeDocument/2006/relationships/image" Target="../media/image95.png"/><Relationship Id="rId55" Type="http://schemas.openxmlformats.org/officeDocument/2006/relationships/image" Target="../media/image100.png"/><Relationship Id="rId63" Type="http://schemas.openxmlformats.org/officeDocument/2006/relationships/image" Target="../media/image108.png"/><Relationship Id="rId68" Type="http://schemas.openxmlformats.org/officeDocument/2006/relationships/image" Target="../media/image113.png"/><Relationship Id="rId76" Type="http://schemas.openxmlformats.org/officeDocument/2006/relationships/image" Target="../media/image5.png"/><Relationship Id="rId7" Type="http://schemas.openxmlformats.org/officeDocument/2006/relationships/image" Target="../media/image52.png"/><Relationship Id="rId71" Type="http://schemas.openxmlformats.org/officeDocument/2006/relationships/image" Target="../media/image116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9" Type="http://schemas.openxmlformats.org/officeDocument/2006/relationships/image" Target="../media/image74.pn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png"/><Relationship Id="rId37" Type="http://schemas.openxmlformats.org/officeDocument/2006/relationships/image" Target="../media/image82.png"/><Relationship Id="rId40" Type="http://schemas.openxmlformats.org/officeDocument/2006/relationships/image" Target="../media/image85.png"/><Relationship Id="rId45" Type="http://schemas.openxmlformats.org/officeDocument/2006/relationships/image" Target="../media/image90.png"/><Relationship Id="rId53" Type="http://schemas.openxmlformats.org/officeDocument/2006/relationships/image" Target="../media/image98.png"/><Relationship Id="rId58" Type="http://schemas.openxmlformats.org/officeDocument/2006/relationships/image" Target="../media/image103.png"/><Relationship Id="rId66" Type="http://schemas.openxmlformats.org/officeDocument/2006/relationships/image" Target="../media/image111.png"/><Relationship Id="rId74" Type="http://schemas.openxmlformats.org/officeDocument/2006/relationships/image" Target="../media/image119.png"/><Relationship Id="rId79" Type="http://schemas.openxmlformats.org/officeDocument/2006/relationships/image" Target="../media/image123.png"/><Relationship Id="rId5" Type="http://schemas.openxmlformats.org/officeDocument/2006/relationships/image" Target="../media/image50.png"/><Relationship Id="rId61" Type="http://schemas.openxmlformats.org/officeDocument/2006/relationships/image" Target="../media/image106.png"/><Relationship Id="rId82" Type="http://schemas.openxmlformats.org/officeDocument/2006/relationships/image" Target="../media/image126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31" Type="http://schemas.openxmlformats.org/officeDocument/2006/relationships/image" Target="../media/image76.png"/><Relationship Id="rId44" Type="http://schemas.openxmlformats.org/officeDocument/2006/relationships/image" Target="../media/image89.png"/><Relationship Id="rId52" Type="http://schemas.openxmlformats.org/officeDocument/2006/relationships/image" Target="../media/image97.png"/><Relationship Id="rId60" Type="http://schemas.openxmlformats.org/officeDocument/2006/relationships/image" Target="../media/image105.png"/><Relationship Id="rId65" Type="http://schemas.openxmlformats.org/officeDocument/2006/relationships/image" Target="../media/image110.png"/><Relationship Id="rId73" Type="http://schemas.openxmlformats.org/officeDocument/2006/relationships/image" Target="../media/image118.png"/><Relationship Id="rId78" Type="http://schemas.openxmlformats.org/officeDocument/2006/relationships/image" Target="../media/image122.png"/><Relationship Id="rId81" Type="http://schemas.openxmlformats.org/officeDocument/2006/relationships/image" Target="../media/image125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Relationship Id="rId27" Type="http://schemas.openxmlformats.org/officeDocument/2006/relationships/image" Target="../media/image72.png"/><Relationship Id="rId30" Type="http://schemas.openxmlformats.org/officeDocument/2006/relationships/image" Target="../media/image75.png"/><Relationship Id="rId35" Type="http://schemas.openxmlformats.org/officeDocument/2006/relationships/image" Target="../media/image80.png"/><Relationship Id="rId43" Type="http://schemas.openxmlformats.org/officeDocument/2006/relationships/image" Target="../media/image88.png"/><Relationship Id="rId48" Type="http://schemas.openxmlformats.org/officeDocument/2006/relationships/image" Target="../media/image93.png"/><Relationship Id="rId56" Type="http://schemas.openxmlformats.org/officeDocument/2006/relationships/image" Target="../media/image101.png"/><Relationship Id="rId64" Type="http://schemas.openxmlformats.org/officeDocument/2006/relationships/image" Target="../media/image109.png"/><Relationship Id="rId69" Type="http://schemas.openxmlformats.org/officeDocument/2006/relationships/image" Target="../media/image114.png"/><Relationship Id="rId77" Type="http://schemas.openxmlformats.org/officeDocument/2006/relationships/image" Target="../media/image121.png"/><Relationship Id="rId8" Type="http://schemas.openxmlformats.org/officeDocument/2006/relationships/image" Target="../media/image53.png"/><Relationship Id="rId51" Type="http://schemas.openxmlformats.org/officeDocument/2006/relationships/image" Target="../media/image96.png"/><Relationship Id="rId72" Type="http://schemas.openxmlformats.org/officeDocument/2006/relationships/image" Target="../media/image117.png"/><Relationship Id="rId80" Type="http://schemas.openxmlformats.org/officeDocument/2006/relationships/image" Target="../media/image124.png"/><Relationship Id="rId3" Type="http://schemas.openxmlformats.org/officeDocument/2006/relationships/image" Target="../media/image48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5" Type="http://schemas.openxmlformats.org/officeDocument/2006/relationships/image" Target="../media/image70.png"/><Relationship Id="rId33" Type="http://schemas.openxmlformats.org/officeDocument/2006/relationships/image" Target="../media/image78.png"/><Relationship Id="rId38" Type="http://schemas.openxmlformats.org/officeDocument/2006/relationships/image" Target="../media/image83.png"/><Relationship Id="rId46" Type="http://schemas.openxmlformats.org/officeDocument/2006/relationships/image" Target="../media/image91.png"/><Relationship Id="rId59" Type="http://schemas.openxmlformats.org/officeDocument/2006/relationships/image" Target="../media/image104.png"/><Relationship Id="rId67" Type="http://schemas.openxmlformats.org/officeDocument/2006/relationships/image" Target="../media/image112.png"/><Relationship Id="rId20" Type="http://schemas.openxmlformats.org/officeDocument/2006/relationships/image" Target="../media/image65.png"/><Relationship Id="rId41" Type="http://schemas.openxmlformats.org/officeDocument/2006/relationships/image" Target="../media/image86.png"/><Relationship Id="rId54" Type="http://schemas.openxmlformats.org/officeDocument/2006/relationships/image" Target="../media/image99.png"/><Relationship Id="rId62" Type="http://schemas.openxmlformats.org/officeDocument/2006/relationships/image" Target="../media/image107.png"/><Relationship Id="rId70" Type="http://schemas.openxmlformats.org/officeDocument/2006/relationships/image" Target="../media/image115.png"/><Relationship Id="rId75" Type="http://schemas.openxmlformats.org/officeDocument/2006/relationships/image" Target="../media/image120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15" Type="http://schemas.openxmlformats.org/officeDocument/2006/relationships/image" Target="../media/image60.png"/><Relationship Id="rId23" Type="http://schemas.openxmlformats.org/officeDocument/2006/relationships/image" Target="../media/image68.png"/><Relationship Id="rId28" Type="http://schemas.openxmlformats.org/officeDocument/2006/relationships/image" Target="../media/image73.png"/><Relationship Id="rId36" Type="http://schemas.openxmlformats.org/officeDocument/2006/relationships/image" Target="../media/image81.png"/><Relationship Id="rId49" Type="http://schemas.openxmlformats.org/officeDocument/2006/relationships/image" Target="../media/image94.png"/><Relationship Id="rId57" Type="http://schemas.openxmlformats.org/officeDocument/2006/relationships/image" Target="../media/image102.pn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https://oma.spb.ru/files_for_site/image_small/id_46_imgsm_%5b1450178209%5d.jpg" TargetMode="External"/><Relationship Id="rId299" Type="http://schemas.openxmlformats.org/officeDocument/2006/relationships/image" Target="https://oma.spb.ru/files_for_site/image_small/id_2120_imgsm_%5b1460117226%5d.jpg" TargetMode="External"/><Relationship Id="rId21" Type="http://schemas.openxmlformats.org/officeDocument/2006/relationships/image" Target="https://oma.spb.ru/files_for_site/image_small/id_197_imgsm_%5b1448445460%5d.jpg" TargetMode="External"/><Relationship Id="rId63" Type="http://schemas.openxmlformats.org/officeDocument/2006/relationships/image" Target="https://oma.spb.ru/files_for_site/image_small/2659_imgsm.jpg" TargetMode="External"/><Relationship Id="rId159" Type="http://schemas.openxmlformats.org/officeDocument/2006/relationships/image" Target="https://oma.spb.ru/files_for_site/image_small/3708_imgsm.jpg" TargetMode="External"/><Relationship Id="rId324" Type="http://schemas.openxmlformats.org/officeDocument/2006/relationships/image" Target="../media/image278.jpeg"/><Relationship Id="rId366" Type="http://schemas.openxmlformats.org/officeDocument/2006/relationships/image" Target="https://oma.spb.ru/files_for_site/image_small/1511_imgsm.jpg" TargetMode="External"/><Relationship Id="rId170" Type="http://schemas.openxmlformats.org/officeDocument/2006/relationships/image" Target="../media/image203.jpeg"/><Relationship Id="rId226" Type="http://schemas.openxmlformats.org/officeDocument/2006/relationships/image" Target="https://oma.spb.ru/files_for_site/image_small/id_1045_imgsm_%5b1441114811%5d.jpg" TargetMode="External"/><Relationship Id="rId433" Type="http://schemas.openxmlformats.org/officeDocument/2006/relationships/image" Target="https://oma.spb.ru/files_for_site/image_small/id_171_imgsm_%5b1412605112%5d.jpg" TargetMode="External"/><Relationship Id="rId268" Type="http://schemas.openxmlformats.org/officeDocument/2006/relationships/image" Target="../media/image250.jpeg"/><Relationship Id="rId475" Type="http://schemas.openxmlformats.org/officeDocument/2006/relationships/image" Target="../media/image351.jpeg"/><Relationship Id="rId32" Type="http://schemas.openxmlformats.org/officeDocument/2006/relationships/image" Target="https://oma.spb.ru/files_for_site/image_small/111_imgsm.jpg" TargetMode="External"/><Relationship Id="rId74" Type="http://schemas.openxmlformats.org/officeDocument/2006/relationships/image" Target="../media/image158.jpeg"/><Relationship Id="rId128" Type="http://schemas.openxmlformats.org/officeDocument/2006/relationships/image" Target="../media/image182.jpeg"/><Relationship Id="rId335" Type="http://schemas.openxmlformats.org/officeDocument/2006/relationships/image" Target="https://oma.spb.ru/files_for_site/image_small/884_imgsm.jpg" TargetMode="External"/><Relationship Id="rId377" Type="http://schemas.openxmlformats.org/officeDocument/2006/relationships/image" Target="../media/image303.jpeg"/><Relationship Id="rId500" Type="http://schemas.openxmlformats.org/officeDocument/2006/relationships/image" Target="../media/image360.jpeg"/><Relationship Id="rId5" Type="http://schemas.openxmlformats.org/officeDocument/2006/relationships/image" Target="../media/image129.jpeg"/><Relationship Id="rId181" Type="http://schemas.openxmlformats.org/officeDocument/2006/relationships/image" Target="../media/image208.jpeg"/><Relationship Id="rId237" Type="http://schemas.openxmlformats.org/officeDocument/2006/relationships/image" Target="../media/image236.jpeg"/><Relationship Id="rId402" Type="http://schemas.openxmlformats.org/officeDocument/2006/relationships/image" Target="https://oma.spb.ru/files_for_site/image_small/1553_imgsm.jpg" TargetMode="External"/><Relationship Id="rId279" Type="http://schemas.openxmlformats.org/officeDocument/2006/relationships/image" Target="https://oma.spb.ru/files_for_site/image_small/id_1739_imgsm_%5b1387261708%5d.jpg" TargetMode="External"/><Relationship Id="rId444" Type="http://schemas.openxmlformats.org/officeDocument/2006/relationships/image" Target="../media/image336.jpeg"/><Relationship Id="rId486" Type="http://schemas.openxmlformats.org/officeDocument/2006/relationships/image" Target="https://oma.spb.ru/files_for_site/image_small/id_752_imgsm_%5b1458905644%5d.jpg" TargetMode="External"/><Relationship Id="rId43" Type="http://schemas.openxmlformats.org/officeDocument/2006/relationships/image" Target="https://oma.spb.ru/files_for_site/image_small/id_44_imgsm_%5b1448444786%5d.jpg" TargetMode="External"/><Relationship Id="rId139" Type="http://schemas.openxmlformats.org/officeDocument/2006/relationships/image" Target="https://oma.spb.ru/files_for_site/image_small/id_2762_imgsm_%5b1458825613%5d.jpg" TargetMode="External"/><Relationship Id="rId290" Type="http://schemas.openxmlformats.org/officeDocument/2006/relationships/image" Target="../media/image261.jpeg"/><Relationship Id="rId304" Type="http://schemas.openxmlformats.org/officeDocument/2006/relationships/image" Target="../media/image268.jpeg"/><Relationship Id="rId346" Type="http://schemas.openxmlformats.org/officeDocument/2006/relationships/image" Target="https://oma.spb.ru/files_for_site/image_small/id_842_imgsm_%5b1387261708%5d.jpg" TargetMode="External"/><Relationship Id="rId388" Type="http://schemas.openxmlformats.org/officeDocument/2006/relationships/image" Target="https://oma.spb.ru/files_for_site/image_small/id_1842_imgsm_%5b1467646830%5d.jpg" TargetMode="External"/><Relationship Id="rId511" Type="http://schemas.openxmlformats.org/officeDocument/2006/relationships/image" Target="https://oma.spb.ru/files_for_site/image_small/5321_imgsm.jpg" TargetMode="External"/><Relationship Id="rId85" Type="http://schemas.openxmlformats.org/officeDocument/2006/relationships/image" Target="https://oma.spb.ru/files_for_site/image_small/1303_imgsm.jpg" TargetMode="External"/><Relationship Id="rId150" Type="http://schemas.openxmlformats.org/officeDocument/2006/relationships/image" Target="../media/image193.jpeg"/><Relationship Id="rId192" Type="http://schemas.openxmlformats.org/officeDocument/2006/relationships/image" Target="https://oma.spb.ru/files_for_site/image_small/id_1058_imgsm_%5b1441114460%5d.jpg" TargetMode="External"/><Relationship Id="rId206" Type="http://schemas.openxmlformats.org/officeDocument/2006/relationships/image" Target="https://oma.spb.ru/files_for_site/image_small/id_1109_imgsm_%5b1441111548%5d.jpg" TargetMode="External"/><Relationship Id="rId413" Type="http://schemas.openxmlformats.org/officeDocument/2006/relationships/image" Target="../media/image321.jpeg"/><Relationship Id="rId248" Type="http://schemas.openxmlformats.org/officeDocument/2006/relationships/image" Target="https://oma.spb.ru/files_for_site/image_small/1120_imgsm.jpg" TargetMode="External"/><Relationship Id="rId455" Type="http://schemas.openxmlformats.org/officeDocument/2006/relationships/image" Target="https://oma.spb.ru/files_for_site/image_small/1410_imgsm.jpg" TargetMode="External"/><Relationship Id="rId497" Type="http://schemas.openxmlformats.org/officeDocument/2006/relationships/image" Target="../media/image359.jpeg"/><Relationship Id="rId12" Type="http://schemas.openxmlformats.org/officeDocument/2006/relationships/image" Target="https://oma.spb.ru/files_for_site/image_small/2745_imgsm.jpg" TargetMode="External"/><Relationship Id="rId108" Type="http://schemas.openxmlformats.org/officeDocument/2006/relationships/image" Target="../media/image172.jpeg"/><Relationship Id="rId315" Type="http://schemas.openxmlformats.org/officeDocument/2006/relationships/image" Target="https://oma.spb.ru/files_for_site/image_small/1345_imgsm.jpg" TargetMode="External"/><Relationship Id="rId357" Type="http://schemas.openxmlformats.org/officeDocument/2006/relationships/image" Target="../media/image294.jpeg"/><Relationship Id="rId54" Type="http://schemas.openxmlformats.org/officeDocument/2006/relationships/image" Target="../media/image148.jpeg"/><Relationship Id="rId96" Type="http://schemas.openxmlformats.org/officeDocument/2006/relationships/image" Target="../media/image168.jpeg"/><Relationship Id="rId161" Type="http://schemas.openxmlformats.org/officeDocument/2006/relationships/image" Target="https://oma.spb.ru/files_for_site/image_small/3709_imgsm.jpg" TargetMode="External"/><Relationship Id="rId217" Type="http://schemas.openxmlformats.org/officeDocument/2006/relationships/image" Target="../media/image226.jpeg"/><Relationship Id="rId399" Type="http://schemas.openxmlformats.org/officeDocument/2006/relationships/image" Target="../media/image314.jpeg"/><Relationship Id="rId259" Type="http://schemas.openxmlformats.org/officeDocument/2006/relationships/image" Target="https://oma.spb.ru/files_for_site/image_small/id_2109_imgsm_%5b1463568279%5d.jpg" TargetMode="External"/><Relationship Id="rId424" Type="http://schemas.openxmlformats.org/officeDocument/2006/relationships/image" Target="../media/image326.jpeg"/><Relationship Id="rId466" Type="http://schemas.openxmlformats.org/officeDocument/2006/relationships/image" Target="https://oma.spb.ru/files_for_site/image_small/id_2992_imgsm_%5b1448445402%5d.jpg" TargetMode="External"/><Relationship Id="rId23" Type="http://schemas.openxmlformats.org/officeDocument/2006/relationships/image" Target="../media/image137.jpeg"/><Relationship Id="rId119" Type="http://schemas.openxmlformats.org/officeDocument/2006/relationships/image" Target="https://oma.spb.ru/files_for_site/image_small/4485_imgsm.jpg" TargetMode="External"/><Relationship Id="rId270" Type="http://schemas.openxmlformats.org/officeDocument/2006/relationships/image" Target="../media/image251.jpeg"/><Relationship Id="rId326" Type="http://schemas.openxmlformats.org/officeDocument/2006/relationships/image" Target="../media/image279.jpeg"/><Relationship Id="rId65" Type="http://schemas.openxmlformats.org/officeDocument/2006/relationships/image" Target="https://oma.spb.ru/files_for_site/image_small/id_72_imgsm_%5b1450173864%5d.jpg" TargetMode="External"/><Relationship Id="rId130" Type="http://schemas.openxmlformats.org/officeDocument/2006/relationships/image" Target="../media/image183.jpeg"/><Relationship Id="rId368" Type="http://schemas.openxmlformats.org/officeDocument/2006/relationships/image" Target="https://oma.spb.ru/files_for_site/image_small/1841_imgsm.jpg" TargetMode="External"/><Relationship Id="rId172" Type="http://schemas.openxmlformats.org/officeDocument/2006/relationships/image" Target="../media/image204.jpeg"/><Relationship Id="rId228" Type="http://schemas.openxmlformats.org/officeDocument/2006/relationships/image" Target="https://oma.spb.ru/files_for_site/image_small/id_1050_imgsm_%5b1441114904%5d.jpg" TargetMode="External"/><Relationship Id="rId435" Type="http://schemas.openxmlformats.org/officeDocument/2006/relationships/image" Target="https://oma.spb.ru/files_for_site/image_small/695_imgsm.jpg" TargetMode="External"/><Relationship Id="rId477" Type="http://schemas.openxmlformats.org/officeDocument/2006/relationships/image" Target="../media/image352.jpeg"/><Relationship Id="rId281" Type="http://schemas.openxmlformats.org/officeDocument/2006/relationships/image" Target="https://oma.spb.ru/files_for_site/image_small/139_imgsm.jpg" TargetMode="External"/><Relationship Id="rId337" Type="http://schemas.openxmlformats.org/officeDocument/2006/relationships/image" Target="https://oma.spb.ru/files_for_site/image_small/3776_imgsm.jpg" TargetMode="External"/><Relationship Id="rId502" Type="http://schemas.openxmlformats.org/officeDocument/2006/relationships/image" Target="../media/image361.jpeg"/><Relationship Id="rId34" Type="http://schemas.openxmlformats.org/officeDocument/2006/relationships/image" Target="https://oma.spb.ru/files_for_site/image_small/4143_imgsm.jpg" TargetMode="External"/><Relationship Id="rId76" Type="http://schemas.openxmlformats.org/officeDocument/2006/relationships/image" Target="../media/image159.jpeg"/><Relationship Id="rId141" Type="http://schemas.openxmlformats.org/officeDocument/2006/relationships/image" Target="https://oma.spb.ru/files_for_site/image_small/id_84_imgsm_%5b1450178325%5d.jpg" TargetMode="External"/><Relationship Id="rId379" Type="http://schemas.openxmlformats.org/officeDocument/2006/relationships/image" Target="../media/image304.jpeg"/><Relationship Id="rId7" Type="http://schemas.openxmlformats.org/officeDocument/2006/relationships/image" Target="../media/image130.jpeg"/><Relationship Id="rId183" Type="http://schemas.openxmlformats.org/officeDocument/2006/relationships/image" Target="../media/image209.jpeg"/><Relationship Id="rId239" Type="http://schemas.openxmlformats.org/officeDocument/2006/relationships/image" Target="../media/image237.jpeg"/><Relationship Id="rId390" Type="http://schemas.openxmlformats.org/officeDocument/2006/relationships/image" Target="https://oma.spb.ru/files_for_site/image_small/667_imgsm.jpg" TargetMode="External"/><Relationship Id="rId404" Type="http://schemas.openxmlformats.org/officeDocument/2006/relationships/image" Target="https://oma.spb.ru/files_for_site/image_small/892_imgsm.jpg" TargetMode="External"/><Relationship Id="rId446" Type="http://schemas.openxmlformats.org/officeDocument/2006/relationships/image" Target="../media/image337.jpeg"/><Relationship Id="rId250" Type="http://schemas.openxmlformats.org/officeDocument/2006/relationships/image" Target="https://oma.spb.ru/files_for_site/image_small/1121_imgsm.jpg" TargetMode="External"/><Relationship Id="rId292" Type="http://schemas.openxmlformats.org/officeDocument/2006/relationships/image" Target="../media/image262.jpeg"/><Relationship Id="rId306" Type="http://schemas.openxmlformats.org/officeDocument/2006/relationships/image" Target="../media/image269.jpeg"/><Relationship Id="rId488" Type="http://schemas.openxmlformats.org/officeDocument/2006/relationships/image" Target="../media/image356.jpeg"/><Relationship Id="rId45" Type="http://schemas.openxmlformats.org/officeDocument/2006/relationships/image" Target="https://oma.spb.ru/files_for_site/image_small/2709_imgsm.jpg" TargetMode="External"/><Relationship Id="rId87" Type="http://schemas.openxmlformats.org/officeDocument/2006/relationships/image" Target="https://oma.spb.ru/files_for_site/image_small/id_3313_imgsm_%5b1450182492%5d.jpg" TargetMode="External"/><Relationship Id="rId110" Type="http://schemas.openxmlformats.org/officeDocument/2006/relationships/image" Target="../media/image173.jpeg"/><Relationship Id="rId348" Type="http://schemas.openxmlformats.org/officeDocument/2006/relationships/image" Target="https://oma.spb.ru/files_for_site/image_small/433_imgsm.jpg" TargetMode="External"/><Relationship Id="rId513" Type="http://schemas.openxmlformats.org/officeDocument/2006/relationships/image" Target="https://oma.spb.ru/files_for_site/image_small/id_3704_imgsm_%5b1466414596%5d.jpg" TargetMode="External"/><Relationship Id="rId152" Type="http://schemas.openxmlformats.org/officeDocument/2006/relationships/image" Target="../media/image194.jpeg"/><Relationship Id="rId194" Type="http://schemas.openxmlformats.org/officeDocument/2006/relationships/image" Target="https://oma.spb.ru/files_for_site/image_small/id_1059_imgsm_%5b1441107132%5d.jpg" TargetMode="External"/><Relationship Id="rId208" Type="http://schemas.openxmlformats.org/officeDocument/2006/relationships/image" Target="https://oma.spb.ru/files_for_site/image_small/id_1123_imgsm_%5b1441111736%5d.jpg" TargetMode="External"/><Relationship Id="rId415" Type="http://schemas.openxmlformats.org/officeDocument/2006/relationships/image" Target="../media/image322.jpeg"/><Relationship Id="rId457" Type="http://schemas.openxmlformats.org/officeDocument/2006/relationships/image" Target="https://oma.spb.ru/files_for_site/image_small/273_imgsm.jpg" TargetMode="External"/><Relationship Id="rId240" Type="http://schemas.openxmlformats.org/officeDocument/2006/relationships/image" Target="https://oma.spb.ru/files_for_site/image_small/1105_imgsm.jpg" TargetMode="External"/><Relationship Id="rId261" Type="http://schemas.openxmlformats.org/officeDocument/2006/relationships/image" Target="../media/image247.jpeg"/><Relationship Id="rId478" Type="http://schemas.openxmlformats.org/officeDocument/2006/relationships/image" Target="https://oma.spb.ru/files_for_site/image_small/3488_imgsm.jpg" TargetMode="External"/><Relationship Id="rId499" Type="http://schemas.openxmlformats.org/officeDocument/2006/relationships/image" Target="https://oma.spb.ru/files_for_site/image_small/3508_imgsm.jpg" TargetMode="External"/><Relationship Id="rId14" Type="http://schemas.openxmlformats.org/officeDocument/2006/relationships/image" Target="https://oma.spb.ru/files_for_site/image_small/848_imgsm.jpg" TargetMode="External"/><Relationship Id="rId35" Type="http://schemas.openxmlformats.org/officeDocument/2006/relationships/image" Target="../media/image141.jpeg"/><Relationship Id="rId56" Type="http://schemas.openxmlformats.org/officeDocument/2006/relationships/image" Target="../media/image149.jpeg"/><Relationship Id="rId77" Type="http://schemas.openxmlformats.org/officeDocument/2006/relationships/image" Target="https://oma.spb.ru/files_for_site/image_small/59_imgsm.jpg" TargetMode="External"/><Relationship Id="rId100" Type="http://schemas.openxmlformats.org/officeDocument/2006/relationships/image" Target="../media/image170.jpeg"/><Relationship Id="rId282" Type="http://schemas.openxmlformats.org/officeDocument/2006/relationships/image" Target="../media/image257.jpeg"/><Relationship Id="rId317" Type="http://schemas.openxmlformats.org/officeDocument/2006/relationships/image" Target="https://oma.spb.ru/files_for_site/image_small/id_1267_imgsm_%5b1461311303%5d.jpg" TargetMode="External"/><Relationship Id="rId338" Type="http://schemas.openxmlformats.org/officeDocument/2006/relationships/image" Target="../media/image285.jpeg"/><Relationship Id="rId359" Type="http://schemas.openxmlformats.org/officeDocument/2006/relationships/image" Target="../media/image295.jpeg"/><Relationship Id="rId503" Type="http://schemas.openxmlformats.org/officeDocument/2006/relationships/image" Target="https://oma.spb.ru/files_for_site/image_small/4132_imgsm.jpg" TargetMode="External"/><Relationship Id="rId8" Type="http://schemas.openxmlformats.org/officeDocument/2006/relationships/image" Target="https://oma.spb.ru/files_for_site/image_small/31_imgsm.jpg" TargetMode="External"/><Relationship Id="rId98" Type="http://schemas.openxmlformats.org/officeDocument/2006/relationships/image" Target="../media/image169.jpeg"/><Relationship Id="rId121" Type="http://schemas.openxmlformats.org/officeDocument/2006/relationships/image" Target="https://oma.spb.ru/files_for_site/image_small/id_2023_imgsm_%5b1458823604%5d.jpg" TargetMode="External"/><Relationship Id="rId142" Type="http://schemas.openxmlformats.org/officeDocument/2006/relationships/image" Target="../media/image189.jpeg"/><Relationship Id="rId163" Type="http://schemas.openxmlformats.org/officeDocument/2006/relationships/image" Target="https://oma.spb.ru/files_for_site/image_small/id_92_imgsm_%5b1450175711%5d.jpg" TargetMode="External"/><Relationship Id="rId184" Type="http://schemas.openxmlformats.org/officeDocument/2006/relationships/image" Target="https://oma.spb.ru/files_for_site/image_small/id_879_imgsm_%5b1441112368%5d.jpg" TargetMode="External"/><Relationship Id="rId219" Type="http://schemas.openxmlformats.org/officeDocument/2006/relationships/image" Target="../media/image227.jpeg"/><Relationship Id="rId370" Type="http://schemas.openxmlformats.org/officeDocument/2006/relationships/image" Target="https://oma.spb.ru/files_for_site/image_small/id_138_imgsm_%5b1387261708%5d.jpg" TargetMode="External"/><Relationship Id="rId391" Type="http://schemas.openxmlformats.org/officeDocument/2006/relationships/image" Target="../media/image310.jpeg"/><Relationship Id="rId405" Type="http://schemas.openxmlformats.org/officeDocument/2006/relationships/image" Target="../media/image317.jpeg"/><Relationship Id="rId426" Type="http://schemas.openxmlformats.org/officeDocument/2006/relationships/image" Target="../media/image327.jpeg"/><Relationship Id="rId447" Type="http://schemas.openxmlformats.org/officeDocument/2006/relationships/image" Target="https://oma.spb.ru/files_for_site/image_small/id_158_imgsm_%5b1387261708%5d.jpg" TargetMode="External"/><Relationship Id="rId230" Type="http://schemas.openxmlformats.org/officeDocument/2006/relationships/image" Target="https://oma.spb.ru/files_for_site/image_small/id_1053_imgsm_%5b1441115036%5d.jpg" TargetMode="External"/><Relationship Id="rId251" Type="http://schemas.openxmlformats.org/officeDocument/2006/relationships/image" Target="../media/image243.jpeg"/><Relationship Id="rId468" Type="http://schemas.openxmlformats.org/officeDocument/2006/relationships/image" Target="https://oma.spb.ru/files_for_site/image_small/2851_imgsm.jpg" TargetMode="External"/><Relationship Id="rId489" Type="http://schemas.openxmlformats.org/officeDocument/2006/relationships/image" Target="https://oma.spb.ru/files_for_site/image_small/1650_imgsm.jpg" TargetMode="External"/><Relationship Id="rId25" Type="http://schemas.openxmlformats.org/officeDocument/2006/relationships/image" Target="https://oma.spb.ru/files_for_site/image_small/id_2419_imgsm_%5b1448445596%5d.jpg" TargetMode="External"/><Relationship Id="rId46" Type="http://schemas.openxmlformats.org/officeDocument/2006/relationships/image" Target="../media/image144.jpeg"/><Relationship Id="rId67" Type="http://schemas.openxmlformats.org/officeDocument/2006/relationships/image" Target="https://oma.spb.ru/files_for_site/image_small/2782_imgsm.jpg" TargetMode="External"/><Relationship Id="rId272" Type="http://schemas.openxmlformats.org/officeDocument/2006/relationships/image" Target="../media/image252.jpeg"/><Relationship Id="rId293" Type="http://schemas.openxmlformats.org/officeDocument/2006/relationships/image" Target="https://oma.spb.ru/files_for_site/image_small/185_imgsm.jpg" TargetMode="External"/><Relationship Id="rId307" Type="http://schemas.openxmlformats.org/officeDocument/2006/relationships/image" Target="https://oma.spb.ru/files_for_site/image_small/239_imgsm.jpg" TargetMode="External"/><Relationship Id="rId328" Type="http://schemas.openxmlformats.org/officeDocument/2006/relationships/image" Target="../media/image280.jpeg"/><Relationship Id="rId349" Type="http://schemas.openxmlformats.org/officeDocument/2006/relationships/image" Target="../media/image290.jpeg"/><Relationship Id="rId514" Type="http://schemas.openxmlformats.org/officeDocument/2006/relationships/image" Target="../media/image367.jpeg"/><Relationship Id="rId88" Type="http://schemas.openxmlformats.org/officeDocument/2006/relationships/image" Target="../media/image165.jpeg"/><Relationship Id="rId111" Type="http://schemas.openxmlformats.org/officeDocument/2006/relationships/image" Target="https://oma.spb.ru/files_for_site/image_small/id_81_imgsm_%5b1450175915%5d.jpg" TargetMode="External"/><Relationship Id="rId132" Type="http://schemas.openxmlformats.org/officeDocument/2006/relationships/image" Target="../media/image184.jpeg"/><Relationship Id="rId153" Type="http://schemas.openxmlformats.org/officeDocument/2006/relationships/image" Target="https://oma.spb.ru/files_for_site/image_small/id_91_imgsm_%5b1450175679%5d.jpg" TargetMode="External"/><Relationship Id="rId174" Type="http://schemas.openxmlformats.org/officeDocument/2006/relationships/image" Target="../media/image205.jpeg"/><Relationship Id="rId195" Type="http://schemas.openxmlformats.org/officeDocument/2006/relationships/image" Target="../media/image215.jpeg"/><Relationship Id="rId209" Type="http://schemas.openxmlformats.org/officeDocument/2006/relationships/image" Target="../media/image222.jpeg"/><Relationship Id="rId360" Type="http://schemas.openxmlformats.org/officeDocument/2006/relationships/image" Target="https://oma.spb.ru/files_for_site/image_small/550_imgsm.jpg" TargetMode="External"/><Relationship Id="rId381" Type="http://schemas.openxmlformats.org/officeDocument/2006/relationships/image" Target="../media/image305.jpeg"/><Relationship Id="rId416" Type="http://schemas.openxmlformats.org/officeDocument/2006/relationships/image" Target="https://oma.spb.ru/files_for_site/image_small/3121_imgsm.jpg" TargetMode="External"/><Relationship Id="rId220" Type="http://schemas.openxmlformats.org/officeDocument/2006/relationships/image" Target="https://oma.spb.ru/files_for_site/image_small/id_1044_imgsm_%5b1463567429%5d.jpg" TargetMode="External"/><Relationship Id="rId241" Type="http://schemas.openxmlformats.org/officeDocument/2006/relationships/image" Target="../media/image238.jpeg"/><Relationship Id="rId437" Type="http://schemas.openxmlformats.org/officeDocument/2006/relationships/image" Target="https://oma.spb.ru/files_for_site/image_small/664_imgsm.jpg" TargetMode="External"/><Relationship Id="rId458" Type="http://schemas.openxmlformats.org/officeDocument/2006/relationships/image" Target="../media/image343.jpeg"/><Relationship Id="rId479" Type="http://schemas.openxmlformats.org/officeDocument/2006/relationships/image" Target="../media/image353.jpeg"/><Relationship Id="rId15" Type="http://schemas.openxmlformats.org/officeDocument/2006/relationships/image" Target="../media/image134.jpeg"/><Relationship Id="rId36" Type="http://schemas.openxmlformats.org/officeDocument/2006/relationships/image" Target="https://oma.spb.ru/files_for_site/image_small/2193_imgsm.jpg" TargetMode="External"/><Relationship Id="rId57" Type="http://schemas.openxmlformats.org/officeDocument/2006/relationships/image" Target="https://oma.spb.ru/files_for_site/image_small/1877_imgsm.jpg" TargetMode="External"/><Relationship Id="rId262" Type="http://schemas.openxmlformats.org/officeDocument/2006/relationships/image" Target="https://oma.spb.ru/files_for_site/image_small/id_1425_imgsm_%5b1463568359%5d.jpg" TargetMode="External"/><Relationship Id="rId283" Type="http://schemas.openxmlformats.org/officeDocument/2006/relationships/image" Target="https://oma.spb.ru/files_for_site/image_small/1430_imgsm.jpg" TargetMode="External"/><Relationship Id="rId318" Type="http://schemas.openxmlformats.org/officeDocument/2006/relationships/image" Target="../media/image275.jpeg"/><Relationship Id="rId339" Type="http://schemas.openxmlformats.org/officeDocument/2006/relationships/image" Target="https://oma.spb.ru/files_for_site/image_small/2891_imgsm.jpg" TargetMode="External"/><Relationship Id="rId490" Type="http://schemas.openxmlformats.org/officeDocument/2006/relationships/image" Target="https://oma.spb.ru/files_for_site/image_small/3170_imgsm.jpg" TargetMode="External"/><Relationship Id="rId504" Type="http://schemas.openxmlformats.org/officeDocument/2006/relationships/image" Target="../media/image362.jpeg"/><Relationship Id="rId78" Type="http://schemas.openxmlformats.org/officeDocument/2006/relationships/image" Target="../media/image160.jpeg"/><Relationship Id="rId99" Type="http://schemas.openxmlformats.org/officeDocument/2006/relationships/image" Target="https://oma.spb.ru/files_for_site/image_small/id_3230_imgsm_%5b1450182578%5d.jpg" TargetMode="External"/><Relationship Id="rId101" Type="http://schemas.openxmlformats.org/officeDocument/2006/relationships/image" Target="https://oma.spb.ru/files_for_site/image_small/id_2104_imgsm_%5b1466438964%5d.jpg" TargetMode="External"/><Relationship Id="rId122" Type="http://schemas.openxmlformats.org/officeDocument/2006/relationships/image" Target="../media/image179.jpeg"/><Relationship Id="rId143" Type="http://schemas.openxmlformats.org/officeDocument/2006/relationships/image" Target="https://oma.spb.ru/files_for_site/image_small/4429_imgsm.jpg" TargetMode="External"/><Relationship Id="rId164" Type="http://schemas.openxmlformats.org/officeDocument/2006/relationships/image" Target="../media/image200.jpeg"/><Relationship Id="rId185" Type="http://schemas.openxmlformats.org/officeDocument/2006/relationships/image" Target="../media/image210.jpeg"/><Relationship Id="rId350" Type="http://schemas.openxmlformats.org/officeDocument/2006/relationships/image" Target="https://oma.spb.ru/files_for_site/image_small/795_imgsm.jpg" TargetMode="External"/><Relationship Id="rId371" Type="http://schemas.openxmlformats.org/officeDocument/2006/relationships/image" Target="../media/image300.jpeg"/><Relationship Id="rId406" Type="http://schemas.openxmlformats.org/officeDocument/2006/relationships/image" Target="https://oma.spb.ru/files_for_site/image_small/156_imgsm.jpg" TargetMode="External"/><Relationship Id="rId9" Type="http://schemas.openxmlformats.org/officeDocument/2006/relationships/image" Target="../media/image131.jpeg"/><Relationship Id="rId210" Type="http://schemas.openxmlformats.org/officeDocument/2006/relationships/image" Target="https://oma.spb.ru/files_for_site/image_small/id_1126_imgsm_%5b1441111829%5d.jpg" TargetMode="External"/><Relationship Id="rId392" Type="http://schemas.openxmlformats.org/officeDocument/2006/relationships/image" Target="https://oma.spb.ru/files_for_site/image_small/657_imgsm.jpg" TargetMode="External"/><Relationship Id="rId427" Type="http://schemas.openxmlformats.org/officeDocument/2006/relationships/image" Target="https://oma.spb.ru/files_for_site/image_small/403_imgsm.jpg" TargetMode="External"/><Relationship Id="rId448" Type="http://schemas.openxmlformats.org/officeDocument/2006/relationships/image" Target="../media/image338.jpeg"/><Relationship Id="rId469" Type="http://schemas.openxmlformats.org/officeDocument/2006/relationships/image" Target="../media/image348.jpeg"/><Relationship Id="rId26" Type="http://schemas.openxmlformats.org/officeDocument/2006/relationships/image" Target="../media/image138.jpeg"/><Relationship Id="rId231" Type="http://schemas.openxmlformats.org/officeDocument/2006/relationships/image" Target="../media/image233.jpeg"/><Relationship Id="rId252" Type="http://schemas.openxmlformats.org/officeDocument/2006/relationships/image" Target="https://oma.spb.ru/files_for_site/image_small/1118_imgsm.jpg" TargetMode="External"/><Relationship Id="rId273" Type="http://schemas.openxmlformats.org/officeDocument/2006/relationships/image" Target="https://oma.spb.ru/files_for_site/image_small/1113_imgsm.jpg" TargetMode="External"/><Relationship Id="rId294" Type="http://schemas.openxmlformats.org/officeDocument/2006/relationships/image" Target="../media/image263.jpeg"/><Relationship Id="rId308" Type="http://schemas.openxmlformats.org/officeDocument/2006/relationships/image" Target="../media/image270.jpeg"/><Relationship Id="rId329" Type="http://schemas.openxmlformats.org/officeDocument/2006/relationships/image" Target="https://oma.spb.ru/files_for_site/image_small/1154_imgsm.jpg" TargetMode="External"/><Relationship Id="rId480" Type="http://schemas.openxmlformats.org/officeDocument/2006/relationships/image" Target="https://oma.spb.ru/files_for_site/image_small/id_754_imgsm_%5b1458905597%5d.jpg" TargetMode="External"/><Relationship Id="rId515" Type="http://schemas.openxmlformats.org/officeDocument/2006/relationships/image" Target="https://oma.spb.ru/files_for_site/image_small/3724_imgsm.jpg" TargetMode="External"/><Relationship Id="rId47" Type="http://schemas.openxmlformats.org/officeDocument/2006/relationships/image" Target="https://oma.spb.ru/files_for_site/image_small/2710_imgsm.jpg" TargetMode="External"/><Relationship Id="rId68" Type="http://schemas.openxmlformats.org/officeDocument/2006/relationships/image" Target="../media/image155.jpeg"/><Relationship Id="rId89" Type="http://schemas.openxmlformats.org/officeDocument/2006/relationships/image" Target="https://oma.spb.ru/files_for_site/image_small/id_3315_imgsm_%5b1450182520%5d.jpg" TargetMode="External"/><Relationship Id="rId112" Type="http://schemas.openxmlformats.org/officeDocument/2006/relationships/image" Target="../media/image174.jpeg"/><Relationship Id="rId133" Type="http://schemas.openxmlformats.org/officeDocument/2006/relationships/image" Target="https://oma.spb.ru/files_for_site/image_small/id_2179_imgsm_%5b1458825548%5d.jpg" TargetMode="External"/><Relationship Id="rId154" Type="http://schemas.openxmlformats.org/officeDocument/2006/relationships/image" Target="../media/image195.jpeg"/><Relationship Id="rId175" Type="http://schemas.openxmlformats.org/officeDocument/2006/relationships/image" Target="https://oma.spb.ru/files_for_site/image_small/id_94_imgsm_%5b1450173068%5d.jpg" TargetMode="External"/><Relationship Id="rId340" Type="http://schemas.openxmlformats.org/officeDocument/2006/relationships/image" Target="../media/image286.jpeg"/><Relationship Id="rId361" Type="http://schemas.openxmlformats.org/officeDocument/2006/relationships/image" Target="https://oma.spb.ru/files_for_site/image_small/551_imgsm.jpg" TargetMode="External"/><Relationship Id="rId196" Type="http://schemas.openxmlformats.org/officeDocument/2006/relationships/image" Target="https://oma.spb.ru/files_for_site/image_small/id_1056_imgsm_%5b1441114343%5d.jpg" TargetMode="External"/><Relationship Id="rId200" Type="http://schemas.openxmlformats.org/officeDocument/2006/relationships/image" Target="https://oma.spb.ru/files_for_site/image_small/id_1108_imgsm_%5b1441109178%5d.jpg" TargetMode="External"/><Relationship Id="rId382" Type="http://schemas.openxmlformats.org/officeDocument/2006/relationships/image" Target="https://oma.spb.ru/files_for_site/image_small/238_imgsm.jpg" TargetMode="External"/><Relationship Id="rId417" Type="http://schemas.openxmlformats.org/officeDocument/2006/relationships/image" Target="../media/image323.jpeg"/><Relationship Id="rId438" Type="http://schemas.openxmlformats.org/officeDocument/2006/relationships/image" Target="../media/image333.jpeg"/><Relationship Id="rId459" Type="http://schemas.openxmlformats.org/officeDocument/2006/relationships/image" Target="https://oma.spb.ru/files_for_site/image_small/253_imgsm.jpg" TargetMode="External"/><Relationship Id="rId16" Type="http://schemas.openxmlformats.org/officeDocument/2006/relationships/image" Target="https://oma.spb.ru/files_for_site/image_small/2887_imgsm.jpg" TargetMode="External"/><Relationship Id="rId221" Type="http://schemas.openxmlformats.org/officeDocument/2006/relationships/image" Target="../media/image228.jpeg"/><Relationship Id="rId242" Type="http://schemas.openxmlformats.org/officeDocument/2006/relationships/image" Target="https://oma.spb.ru/files_for_site/image_small/1106_imgsm.jpg" TargetMode="External"/><Relationship Id="rId263" Type="http://schemas.openxmlformats.org/officeDocument/2006/relationships/image" Target="https://oma.spb.ru/files_for_site/image_small/id_2969_imgsm_%5b1463568398%5d.jpg" TargetMode="External"/><Relationship Id="rId284" Type="http://schemas.openxmlformats.org/officeDocument/2006/relationships/image" Target="../media/image258.jpeg"/><Relationship Id="rId319" Type="http://schemas.openxmlformats.org/officeDocument/2006/relationships/image" Target="https://oma.spb.ru/files_for_site/image_small/id_163_imgsm_%5b1461328268%5d.jpg" TargetMode="External"/><Relationship Id="rId470" Type="http://schemas.openxmlformats.org/officeDocument/2006/relationships/image" Target="https://oma.spb.ru/files_for_site/image_small/854_imgsm.jpg" TargetMode="External"/><Relationship Id="rId491" Type="http://schemas.openxmlformats.org/officeDocument/2006/relationships/image" Target="../media/image357.jpeg"/><Relationship Id="rId505" Type="http://schemas.openxmlformats.org/officeDocument/2006/relationships/image" Target="https://oma.spb.ru/files_for_site/image_small/1709_imgsm.jpg" TargetMode="External"/><Relationship Id="rId37" Type="http://schemas.openxmlformats.org/officeDocument/2006/relationships/image" Target="https://oma.spb.ru/files_for_site/image_small/4142_imgsm.jpg" TargetMode="External"/><Relationship Id="rId58" Type="http://schemas.openxmlformats.org/officeDocument/2006/relationships/image" Target="../media/image150.jpeg"/><Relationship Id="rId79" Type="http://schemas.openxmlformats.org/officeDocument/2006/relationships/image" Target="https://oma.spb.ru/files_for_site/image_small/id_2742_imgsm_%5b1450185651%5d.jpg" TargetMode="External"/><Relationship Id="rId102" Type="http://schemas.openxmlformats.org/officeDocument/2006/relationships/image" Target="https://oma.spb.ru/files_for_site/image_small/id_69_imgsm_%5b1450182903%5d.jpg" TargetMode="External"/><Relationship Id="rId123" Type="http://schemas.openxmlformats.org/officeDocument/2006/relationships/image" Target="https://oma.spb.ru/files_for_site/image_small/id_45_imgsm_%5b1450177286%5d.jpg" TargetMode="External"/><Relationship Id="rId144" Type="http://schemas.openxmlformats.org/officeDocument/2006/relationships/image" Target="../media/image190.jpeg"/><Relationship Id="rId330" Type="http://schemas.openxmlformats.org/officeDocument/2006/relationships/image" Target="../media/image281.jpeg"/><Relationship Id="rId90" Type="http://schemas.openxmlformats.org/officeDocument/2006/relationships/image" Target="../media/image166.jpeg"/><Relationship Id="rId165" Type="http://schemas.openxmlformats.org/officeDocument/2006/relationships/image" Target="https://oma.spb.ru/files_for_site/image_small/3614_imgsm.jpg" TargetMode="External"/><Relationship Id="rId186" Type="http://schemas.openxmlformats.org/officeDocument/2006/relationships/image" Target="https://oma.spb.ru/files_for_site/image_small/id_1049_imgsm_%5b1441112409%5d.jpg" TargetMode="External"/><Relationship Id="rId351" Type="http://schemas.openxmlformats.org/officeDocument/2006/relationships/image" Target="../media/image291.jpeg"/><Relationship Id="rId372" Type="http://schemas.openxmlformats.org/officeDocument/2006/relationships/image" Target="https://oma.spb.ru/files_for_site/image_small/id_133_imgsm_%5b1387261708%5d.jpg" TargetMode="External"/><Relationship Id="rId393" Type="http://schemas.openxmlformats.org/officeDocument/2006/relationships/image" Target="../media/image311.jpeg"/><Relationship Id="rId407" Type="http://schemas.openxmlformats.org/officeDocument/2006/relationships/image" Target="../media/image318.jpeg"/><Relationship Id="rId428" Type="http://schemas.openxmlformats.org/officeDocument/2006/relationships/image" Target="../media/image328.jpeg"/><Relationship Id="rId449" Type="http://schemas.openxmlformats.org/officeDocument/2006/relationships/image" Target="https://oma.spb.ru/files_for_site/image_small/id_723_imgsm_%5b1410351147%5d.jpg" TargetMode="External"/><Relationship Id="rId211" Type="http://schemas.openxmlformats.org/officeDocument/2006/relationships/image" Target="../media/image223.jpeg"/><Relationship Id="rId232" Type="http://schemas.openxmlformats.org/officeDocument/2006/relationships/image" Target="https://oma.spb.ru/files_for_site/image_small/id_1054_imgsm_%5b1463567578%5d.jpg" TargetMode="External"/><Relationship Id="rId253" Type="http://schemas.openxmlformats.org/officeDocument/2006/relationships/image" Target="../media/image244.jpeg"/><Relationship Id="rId274" Type="http://schemas.openxmlformats.org/officeDocument/2006/relationships/image" Target="../media/image253.jpeg"/><Relationship Id="rId295" Type="http://schemas.openxmlformats.org/officeDocument/2006/relationships/image" Target="https://oma.spb.ru/files_for_site/image_small/1475_imgsm.jpg" TargetMode="External"/><Relationship Id="rId309" Type="http://schemas.openxmlformats.org/officeDocument/2006/relationships/image" Target="https://oma.spb.ru/files_for_site/image_small/1797_imgsm.jpg" TargetMode="External"/><Relationship Id="rId460" Type="http://schemas.openxmlformats.org/officeDocument/2006/relationships/image" Target="../media/image344.jpeg"/><Relationship Id="rId481" Type="http://schemas.openxmlformats.org/officeDocument/2006/relationships/image" Target="https://oma.spb.ru/files_for_site/image_small/3136_imgsm.jpg" TargetMode="External"/><Relationship Id="rId27" Type="http://schemas.openxmlformats.org/officeDocument/2006/relationships/image" Target="https://oma.spb.ru/files_for_site/image_small/id_109_imgsm_%5b1448445440%5d.jpg" TargetMode="External"/><Relationship Id="rId48" Type="http://schemas.openxmlformats.org/officeDocument/2006/relationships/image" Target="../media/image145.jpeg"/><Relationship Id="rId69" Type="http://schemas.openxmlformats.org/officeDocument/2006/relationships/image" Target="https://oma.spb.ru/files_for_site/image_small/2883_imgsm.jpg" TargetMode="External"/><Relationship Id="rId113" Type="http://schemas.openxmlformats.org/officeDocument/2006/relationships/image" Target="https://oma.spb.ru/files_for_site/image_small/3338_imgsm.jpg" TargetMode="External"/><Relationship Id="rId134" Type="http://schemas.openxmlformats.org/officeDocument/2006/relationships/image" Target="../media/image185.jpeg"/><Relationship Id="rId320" Type="http://schemas.openxmlformats.org/officeDocument/2006/relationships/image" Target="../media/image276.jpeg"/><Relationship Id="rId80" Type="http://schemas.openxmlformats.org/officeDocument/2006/relationships/image" Target="../media/image161.jpeg"/><Relationship Id="rId155" Type="http://schemas.openxmlformats.org/officeDocument/2006/relationships/image" Target="https://oma.spb.ru/files_for_site/image_small/3707_imgsm.jpg" TargetMode="External"/><Relationship Id="rId176" Type="http://schemas.openxmlformats.org/officeDocument/2006/relationships/image" Target="../media/image206.jpeg"/><Relationship Id="rId197" Type="http://schemas.openxmlformats.org/officeDocument/2006/relationships/image" Target="../media/image216.jpeg"/><Relationship Id="rId341" Type="http://schemas.openxmlformats.org/officeDocument/2006/relationships/image" Target="https://oma.spb.ru/files_for_site/image_small/2666_imgsm.jpg" TargetMode="External"/><Relationship Id="rId362" Type="http://schemas.openxmlformats.org/officeDocument/2006/relationships/image" Target="../media/image296.jpeg"/><Relationship Id="rId383" Type="http://schemas.openxmlformats.org/officeDocument/2006/relationships/image" Target="../media/image306.jpeg"/><Relationship Id="rId418" Type="http://schemas.openxmlformats.org/officeDocument/2006/relationships/image" Target="https://oma.spb.ru/files_for_site/image_small/2890_imgsm.jpg" TargetMode="External"/><Relationship Id="rId439" Type="http://schemas.openxmlformats.org/officeDocument/2006/relationships/image" Target="https://oma.spb.ru/files_for_site/image_small/663_imgsm.jpg" TargetMode="External"/><Relationship Id="rId201" Type="http://schemas.openxmlformats.org/officeDocument/2006/relationships/image" Target="../media/image218.jpeg"/><Relationship Id="rId222" Type="http://schemas.openxmlformats.org/officeDocument/2006/relationships/image" Target="https://oma.spb.ru/files_for_site/image_small/id_1046_imgsm_%5b1441114855%5d.jpg" TargetMode="External"/><Relationship Id="rId243" Type="http://schemas.openxmlformats.org/officeDocument/2006/relationships/image" Target="../media/image239.jpeg"/><Relationship Id="rId264" Type="http://schemas.openxmlformats.org/officeDocument/2006/relationships/image" Target="../media/image248.jpeg"/><Relationship Id="rId285" Type="http://schemas.openxmlformats.org/officeDocument/2006/relationships/image" Target="https://oma.spb.ru/files_for_site/image_small/186_imgsm.jpg" TargetMode="External"/><Relationship Id="rId450" Type="http://schemas.openxmlformats.org/officeDocument/2006/relationships/image" Target="../media/image339.jpeg"/><Relationship Id="rId471" Type="http://schemas.openxmlformats.org/officeDocument/2006/relationships/image" Target="../media/image349.jpeg"/><Relationship Id="rId506" Type="http://schemas.openxmlformats.org/officeDocument/2006/relationships/image" Target="../media/image363.jpeg"/><Relationship Id="rId17" Type="http://schemas.openxmlformats.org/officeDocument/2006/relationships/image" Target="../media/image135.jpeg"/><Relationship Id="rId38" Type="http://schemas.openxmlformats.org/officeDocument/2006/relationships/image" Target="https://oma.spb.ru/files_for_site/image_small/4054_imgsm.jpg" TargetMode="External"/><Relationship Id="rId59" Type="http://schemas.openxmlformats.org/officeDocument/2006/relationships/image" Target="https://oma.spb.ru/files_for_site/image_small/id_1473_imgsm_%5b1450175295%5d.jpg" TargetMode="External"/><Relationship Id="rId103" Type="http://schemas.openxmlformats.org/officeDocument/2006/relationships/image" Target="https://oma.spb.ru/files_for_site/image_small/733_imgsm.jpg" TargetMode="External"/><Relationship Id="rId124" Type="http://schemas.openxmlformats.org/officeDocument/2006/relationships/image" Target="../media/image180.jpeg"/><Relationship Id="rId310" Type="http://schemas.openxmlformats.org/officeDocument/2006/relationships/image" Target="../media/image271.jpeg"/><Relationship Id="rId492" Type="http://schemas.openxmlformats.org/officeDocument/2006/relationships/image" Target="https://oma.spb.ru/files_for_site/image_small/3041_imgsm.jpg" TargetMode="External"/><Relationship Id="rId70" Type="http://schemas.openxmlformats.org/officeDocument/2006/relationships/image" Target="../media/image156.jpeg"/><Relationship Id="rId91" Type="http://schemas.openxmlformats.org/officeDocument/2006/relationships/image" Target="https://oma.spb.ru/files_for_site/image_small/id_1889_imgsm_%5b1410445793%5d.jpg" TargetMode="External"/><Relationship Id="rId145" Type="http://schemas.openxmlformats.org/officeDocument/2006/relationships/image" Target="https://oma.spb.ru/files_for_site/image_small/3591_imgsm.jpg" TargetMode="External"/><Relationship Id="rId166" Type="http://schemas.openxmlformats.org/officeDocument/2006/relationships/image" Target="../media/image201.jpeg"/><Relationship Id="rId187" Type="http://schemas.openxmlformats.org/officeDocument/2006/relationships/image" Target="../media/image211.jpeg"/><Relationship Id="rId331" Type="http://schemas.openxmlformats.org/officeDocument/2006/relationships/image" Target="https://oma.spb.ru/files_for_site/image_small/id_276_imgsm_%5b1461333683%5d.jpg" TargetMode="External"/><Relationship Id="rId352" Type="http://schemas.openxmlformats.org/officeDocument/2006/relationships/image" Target="https://oma.spb.ru/files_for_site/image_small/762_imgsm.jpg" TargetMode="External"/><Relationship Id="rId373" Type="http://schemas.openxmlformats.org/officeDocument/2006/relationships/image" Target="../media/image301.jpeg"/><Relationship Id="rId394" Type="http://schemas.openxmlformats.org/officeDocument/2006/relationships/image" Target="https://oma.spb.ru/files_for_site/image_small/id_1206_imgsm_%5b1387261708%5d.jpg" TargetMode="External"/><Relationship Id="rId408" Type="http://schemas.openxmlformats.org/officeDocument/2006/relationships/image" Target="https://oma.spb.ru/files_for_site/image_small/241_imgsm.jpg" TargetMode="External"/><Relationship Id="rId429" Type="http://schemas.openxmlformats.org/officeDocument/2006/relationships/image" Target="https://oma.spb.ru/files_for_site/image_small/id_142_imgsm_%5b1428073034%5d.jpg" TargetMode="External"/><Relationship Id="rId1" Type="http://schemas.openxmlformats.org/officeDocument/2006/relationships/image" Target="../media/image127.jpeg"/><Relationship Id="rId212" Type="http://schemas.openxmlformats.org/officeDocument/2006/relationships/image" Target="https://oma.spb.ru/files_for_site/image_small/id_1127_imgsm_%5b1441111913%5d.jpg" TargetMode="External"/><Relationship Id="rId233" Type="http://schemas.openxmlformats.org/officeDocument/2006/relationships/image" Target="../media/image234.jpeg"/><Relationship Id="rId254" Type="http://schemas.openxmlformats.org/officeDocument/2006/relationships/image" Target="https://oma.spb.ru/files_for_site/image_small/1122_imgsm.jpg" TargetMode="External"/><Relationship Id="rId440" Type="http://schemas.openxmlformats.org/officeDocument/2006/relationships/image" Target="../media/image334.jpeg"/><Relationship Id="rId28" Type="http://schemas.openxmlformats.org/officeDocument/2006/relationships/image" Target="https://oma.spb.ru/files_for_site/image_small/id_1313_imgsm_%5b1448445558%5d.jpg" TargetMode="External"/><Relationship Id="rId49" Type="http://schemas.openxmlformats.org/officeDocument/2006/relationships/image" Target="https://oma.spb.ru/files_for_site/image_small/id_75_imgsm_%5b1450173551%5d.jpg" TargetMode="External"/><Relationship Id="rId114" Type="http://schemas.openxmlformats.org/officeDocument/2006/relationships/image" Target="../media/image175.jpeg"/><Relationship Id="rId275" Type="http://schemas.openxmlformats.org/officeDocument/2006/relationships/image" Target="https://oma.spb.ru/files_for_site/image_small/1114_imgsm.jpg" TargetMode="External"/><Relationship Id="rId296" Type="http://schemas.openxmlformats.org/officeDocument/2006/relationships/image" Target="../media/image264.jpeg"/><Relationship Id="rId300" Type="http://schemas.openxmlformats.org/officeDocument/2006/relationships/image" Target="../media/image266.jpeg"/><Relationship Id="rId461" Type="http://schemas.openxmlformats.org/officeDocument/2006/relationships/image" Target="https://oma.spb.ru/files_for_site/image_small/4435_imgsm.jpg" TargetMode="External"/><Relationship Id="rId482" Type="http://schemas.openxmlformats.org/officeDocument/2006/relationships/image" Target="https://oma.spb.ru/files_for_site/image_small/3137_imgsm.jpg" TargetMode="External"/><Relationship Id="rId60" Type="http://schemas.openxmlformats.org/officeDocument/2006/relationships/image" Target="../media/image151.jpeg"/><Relationship Id="rId81" Type="http://schemas.openxmlformats.org/officeDocument/2006/relationships/image" Target="https://oma.spb.ru/files_for_site/image_small/id_2743_imgsm_%5b1450185666%5d.jpg" TargetMode="External"/><Relationship Id="rId135" Type="http://schemas.openxmlformats.org/officeDocument/2006/relationships/image" Target="https://oma.spb.ru/files_for_site/image_small/id_83_imgsm_%5b1450178112%5d.jpg" TargetMode="External"/><Relationship Id="rId156" Type="http://schemas.openxmlformats.org/officeDocument/2006/relationships/image" Target="../media/image196.jpeg"/><Relationship Id="rId177" Type="http://schemas.openxmlformats.org/officeDocument/2006/relationships/image" Target="https://oma.spb.ru/files_for_site/image_small/4640_imgsm.jpg" TargetMode="External"/><Relationship Id="rId198" Type="http://schemas.openxmlformats.org/officeDocument/2006/relationships/image" Target="https://oma.spb.ru/files_for_site/image_small/id_1057_imgsm_%5b1441114369%5d.jpg" TargetMode="External"/><Relationship Id="rId321" Type="http://schemas.openxmlformats.org/officeDocument/2006/relationships/image" Target="https://oma.spb.ru/files_for_site/image_small/167_imgsm.jpg" TargetMode="External"/><Relationship Id="rId342" Type="http://schemas.openxmlformats.org/officeDocument/2006/relationships/image" Target="../media/image287.jpeg"/><Relationship Id="rId363" Type="http://schemas.openxmlformats.org/officeDocument/2006/relationships/image" Target="https://oma.spb.ru/files_for_site/image_small/504_imgsm.jpg" TargetMode="External"/><Relationship Id="rId384" Type="http://schemas.openxmlformats.org/officeDocument/2006/relationships/image" Target="https://oma.spb.ru/files_for_site/image_small/id_202_imgsm_%5b1404392676%5d.jpg" TargetMode="External"/><Relationship Id="rId419" Type="http://schemas.openxmlformats.org/officeDocument/2006/relationships/image" Target="../media/image324.jpeg"/><Relationship Id="rId202" Type="http://schemas.openxmlformats.org/officeDocument/2006/relationships/image" Target="https://oma.spb.ru/files_for_site/image_small/id_1110_imgsm_%5b1441111619%5d.jpg" TargetMode="External"/><Relationship Id="rId223" Type="http://schemas.openxmlformats.org/officeDocument/2006/relationships/image" Target="../media/image229.jpeg"/><Relationship Id="rId244" Type="http://schemas.openxmlformats.org/officeDocument/2006/relationships/image" Target="https://oma.spb.ru/files_for_site/image_small/1107_imgsm.jpg" TargetMode="External"/><Relationship Id="rId430" Type="http://schemas.openxmlformats.org/officeDocument/2006/relationships/image" Target="../media/image329.jpeg"/><Relationship Id="rId18" Type="http://schemas.openxmlformats.org/officeDocument/2006/relationships/image" Target="https://oma.spb.ru/files_for_site/image_small/id_57_imgsm_%5b1448445421%5d.jpg" TargetMode="External"/><Relationship Id="rId39" Type="http://schemas.openxmlformats.org/officeDocument/2006/relationships/image" Target="../media/image142.jpeg"/><Relationship Id="rId265" Type="http://schemas.openxmlformats.org/officeDocument/2006/relationships/image" Target="https://oma.spb.ru/files_for_site/image_small/id_1115_imgsm_%5b1460117561%5d.jpg" TargetMode="External"/><Relationship Id="rId286" Type="http://schemas.openxmlformats.org/officeDocument/2006/relationships/image" Target="../media/image259.jpeg"/><Relationship Id="rId451" Type="http://schemas.openxmlformats.org/officeDocument/2006/relationships/image" Target="https://oma.spb.ru/files_for_site/image_small/id_1840_imgsm_%5b1412343864%5d.jpg" TargetMode="External"/><Relationship Id="rId472" Type="http://schemas.openxmlformats.org/officeDocument/2006/relationships/image" Target="https://oma.spb.ru/files_for_site/image_small/id_2239_imgsm_%5b1407502478%5d.jpg" TargetMode="External"/><Relationship Id="rId493" Type="http://schemas.openxmlformats.org/officeDocument/2006/relationships/image" Target="https://oma.spb.ru/files_for_site/image_small/3988_imgsm.jpg" TargetMode="External"/><Relationship Id="rId507" Type="http://schemas.openxmlformats.org/officeDocument/2006/relationships/image" Target="https://oma.spb.ru/files_for_site/image_small/4133_imgsm.jpg" TargetMode="External"/><Relationship Id="rId50" Type="http://schemas.openxmlformats.org/officeDocument/2006/relationships/image" Target="../media/image146.jpeg"/><Relationship Id="rId104" Type="http://schemas.openxmlformats.org/officeDocument/2006/relationships/image" Target="../media/image171.jpeg"/><Relationship Id="rId125" Type="http://schemas.openxmlformats.org/officeDocument/2006/relationships/image" Target="https://oma.spb.ru/files_for_site/image_small/id_1900_imgsm_%5b1458823678%5d.jpg" TargetMode="External"/><Relationship Id="rId146" Type="http://schemas.openxmlformats.org/officeDocument/2006/relationships/image" Target="../media/image191.jpeg"/><Relationship Id="rId167" Type="http://schemas.openxmlformats.org/officeDocument/2006/relationships/image" Target="https://oma.spb.ru/files_for_site/image_small/id_88_imgsm_%5b1450175584%5d.jpg" TargetMode="External"/><Relationship Id="rId188" Type="http://schemas.openxmlformats.org/officeDocument/2006/relationships/image" Target="https://oma.spb.ru/files_for_site/image_small/id_880_imgsm_%5b1441112236%5d.jpg" TargetMode="External"/><Relationship Id="rId311" Type="http://schemas.openxmlformats.org/officeDocument/2006/relationships/image" Target="https://oma.spb.ru/files_for_site/image_small/id_1399_imgsm_%5b1461329822%5d.jpg" TargetMode="External"/><Relationship Id="rId332" Type="http://schemas.openxmlformats.org/officeDocument/2006/relationships/image" Target="../media/image282.jpeg"/><Relationship Id="rId353" Type="http://schemas.openxmlformats.org/officeDocument/2006/relationships/image" Target="../media/image292.jpeg"/><Relationship Id="rId374" Type="http://schemas.openxmlformats.org/officeDocument/2006/relationships/image" Target="https://oma.spb.ru/files_for_site/image_small/1284_imgsm.jpg" TargetMode="External"/><Relationship Id="rId395" Type="http://schemas.openxmlformats.org/officeDocument/2006/relationships/image" Target="../media/image312.jpeg"/><Relationship Id="rId409" Type="http://schemas.openxmlformats.org/officeDocument/2006/relationships/image" Target="../media/image319.jpeg"/><Relationship Id="rId71" Type="http://schemas.openxmlformats.org/officeDocument/2006/relationships/image" Target="https://oma.spb.ru/files_for_site/image_small/id_247_imgsm_%5b1450173893%5d.jpg" TargetMode="External"/><Relationship Id="rId92" Type="http://schemas.openxmlformats.org/officeDocument/2006/relationships/image" Target="https://oma.spb.ru/files_for_site/image_small/id_3318_imgsm_%5b1450182930%5d.jpg" TargetMode="External"/><Relationship Id="rId213" Type="http://schemas.openxmlformats.org/officeDocument/2006/relationships/image" Target="../media/image224.jpeg"/><Relationship Id="rId234" Type="http://schemas.openxmlformats.org/officeDocument/2006/relationships/image" Target="https://oma.spb.ru/files_for_site/image_small/id_1051_imgsm_%5b1441114941%5d.jpg" TargetMode="External"/><Relationship Id="rId420" Type="http://schemas.openxmlformats.org/officeDocument/2006/relationships/image" Target="https://oma.spb.ru/files_for_site/image_small/516_imgsm.jpg" TargetMode="External"/><Relationship Id="rId2" Type="http://schemas.openxmlformats.org/officeDocument/2006/relationships/image" Target="https://oma.spb.ru/files_for_site/image_small/id_150_imgsm_%5b1448445004%5d.jpg" TargetMode="External"/><Relationship Id="rId29" Type="http://schemas.openxmlformats.org/officeDocument/2006/relationships/image" Target="../media/image139.jpeg"/><Relationship Id="rId255" Type="http://schemas.openxmlformats.org/officeDocument/2006/relationships/image" Target="../media/image245.jpeg"/><Relationship Id="rId276" Type="http://schemas.openxmlformats.org/officeDocument/2006/relationships/image" Target="../media/image254.jpeg"/><Relationship Id="rId297" Type="http://schemas.openxmlformats.org/officeDocument/2006/relationships/image" Target="https://oma.spb.ru/files_for_site/image_small/id_441_imgsm_%5b1460117343%5d.jpg" TargetMode="External"/><Relationship Id="rId441" Type="http://schemas.openxmlformats.org/officeDocument/2006/relationships/image" Target="https://oma.spb.ru/files_for_site/image_small/665_imgsm.jpg" TargetMode="External"/><Relationship Id="rId462" Type="http://schemas.openxmlformats.org/officeDocument/2006/relationships/image" Target="../media/image345.jpeg"/><Relationship Id="rId483" Type="http://schemas.openxmlformats.org/officeDocument/2006/relationships/image" Target="../media/image354.jpeg"/><Relationship Id="rId40" Type="http://schemas.openxmlformats.org/officeDocument/2006/relationships/image" Target="https://oma.spb.ru/files_for_site/image_small/id_881_imgsm_%5b1448444442%5d.jpg" TargetMode="External"/><Relationship Id="rId115" Type="http://schemas.openxmlformats.org/officeDocument/2006/relationships/image" Target="https://oma.spb.ru/files_for_site/image_small/3464_imgsm.jpg" TargetMode="External"/><Relationship Id="rId136" Type="http://schemas.openxmlformats.org/officeDocument/2006/relationships/image" Target="../media/image186.jpeg"/><Relationship Id="rId157" Type="http://schemas.openxmlformats.org/officeDocument/2006/relationships/image" Target="https://oma.spb.ru/files_for_site/image_small/id_87_imgsm_%5b1450175547%5d.jpg" TargetMode="External"/><Relationship Id="rId178" Type="http://schemas.openxmlformats.org/officeDocument/2006/relationships/image" Target="https://oma.spb.ru/files_for_site/image_small/4439_imgsm.jpg" TargetMode="External"/><Relationship Id="rId301" Type="http://schemas.openxmlformats.org/officeDocument/2006/relationships/image" Target="https://oma.spb.ru/files_for_site/image_small/4297_imgsm.jpg" TargetMode="External"/><Relationship Id="rId322" Type="http://schemas.openxmlformats.org/officeDocument/2006/relationships/image" Target="../media/image277.jpeg"/><Relationship Id="rId343" Type="http://schemas.openxmlformats.org/officeDocument/2006/relationships/image" Target="https://oma.spb.ru/files_for_site/image_small/119_imgsm.jpg" TargetMode="External"/><Relationship Id="rId364" Type="http://schemas.openxmlformats.org/officeDocument/2006/relationships/image" Target="../media/image297.jpeg"/><Relationship Id="rId61" Type="http://schemas.openxmlformats.org/officeDocument/2006/relationships/image" Target="https://oma.spb.ru/files_for_site/image_small/id_2243_imgsm_%5b1450175324%5d.jpg" TargetMode="External"/><Relationship Id="rId82" Type="http://schemas.openxmlformats.org/officeDocument/2006/relationships/image" Target="../media/image162.jpeg"/><Relationship Id="rId199" Type="http://schemas.openxmlformats.org/officeDocument/2006/relationships/image" Target="../media/image217.jpeg"/><Relationship Id="rId203" Type="http://schemas.openxmlformats.org/officeDocument/2006/relationships/image" Target="../media/image219.jpeg"/><Relationship Id="rId385" Type="http://schemas.openxmlformats.org/officeDocument/2006/relationships/image" Target="../media/image307.jpeg"/><Relationship Id="rId19" Type="http://schemas.openxmlformats.org/officeDocument/2006/relationships/image" Target="https://oma.spb.ru/files_for_site/image_small/id_2253_imgsm_%5b1448445541%5d.jpg" TargetMode="External"/><Relationship Id="rId224" Type="http://schemas.openxmlformats.org/officeDocument/2006/relationships/image" Target="https://oma.spb.ru/files_for_site/image_small/id_1047_imgsm_%5b1441114878%5d.jpg" TargetMode="External"/><Relationship Id="rId245" Type="http://schemas.openxmlformats.org/officeDocument/2006/relationships/image" Target="../media/image240.jpeg"/><Relationship Id="rId266" Type="http://schemas.openxmlformats.org/officeDocument/2006/relationships/image" Target="../media/image249.jpeg"/><Relationship Id="rId287" Type="http://schemas.openxmlformats.org/officeDocument/2006/relationships/image" Target="https://oma.spb.ru/files_for_site/image_small/407_imgsm.jpg" TargetMode="External"/><Relationship Id="rId410" Type="http://schemas.openxmlformats.org/officeDocument/2006/relationships/image" Target="https://oma.spb.ru/files_for_site/image_small/1552_imgsm.jpg" TargetMode="External"/><Relationship Id="rId431" Type="http://schemas.openxmlformats.org/officeDocument/2006/relationships/image" Target="https://oma.spb.ru/files_for_site/image_small/2046_imgsm.jpg" TargetMode="External"/><Relationship Id="rId452" Type="http://schemas.openxmlformats.org/officeDocument/2006/relationships/image" Target="../media/image340.jpeg"/><Relationship Id="rId473" Type="http://schemas.openxmlformats.org/officeDocument/2006/relationships/image" Target="../media/image350.jpeg"/><Relationship Id="rId494" Type="http://schemas.openxmlformats.org/officeDocument/2006/relationships/image" Target="../media/image358.jpeg"/><Relationship Id="rId508" Type="http://schemas.openxmlformats.org/officeDocument/2006/relationships/image" Target="../media/image364.jpeg"/><Relationship Id="rId30" Type="http://schemas.openxmlformats.org/officeDocument/2006/relationships/image" Target="https://oma.spb.ru/files_for_site/image_small/id_174_imgsm_%5b1448444981%5d.jpg" TargetMode="External"/><Relationship Id="rId105" Type="http://schemas.openxmlformats.org/officeDocument/2006/relationships/image" Target="https://oma.spb.ru/files_for_site/image_small/439_imgsm.jpg" TargetMode="External"/><Relationship Id="rId126" Type="http://schemas.openxmlformats.org/officeDocument/2006/relationships/image" Target="../media/image181.jpeg"/><Relationship Id="rId147" Type="http://schemas.openxmlformats.org/officeDocument/2006/relationships/image" Target="https://oma.spb.ru/files_for_site/image_small/id_86_imgsm_%5b1450175464%5d.jpg" TargetMode="External"/><Relationship Id="rId168" Type="http://schemas.openxmlformats.org/officeDocument/2006/relationships/image" Target="../media/image202.jpeg"/><Relationship Id="rId312" Type="http://schemas.openxmlformats.org/officeDocument/2006/relationships/image" Target="../media/image272.jpeg"/><Relationship Id="rId333" Type="http://schemas.openxmlformats.org/officeDocument/2006/relationships/image" Target="https://oma.spb.ru/files_for_site/image_small/id_1142_imgsm_%5b1461339587%5d.jpg" TargetMode="External"/><Relationship Id="rId354" Type="http://schemas.openxmlformats.org/officeDocument/2006/relationships/image" Target="https://oma.spb.ru/files_for_site/image_small/3775_imgsm.jpg" TargetMode="External"/><Relationship Id="rId51" Type="http://schemas.openxmlformats.org/officeDocument/2006/relationships/image" Target="https://oma.spb.ru/files_for_site/image_small/76_imgsm.jpg" TargetMode="External"/><Relationship Id="rId72" Type="http://schemas.openxmlformats.org/officeDocument/2006/relationships/image" Target="../media/image157.jpeg"/><Relationship Id="rId93" Type="http://schemas.openxmlformats.org/officeDocument/2006/relationships/image" Target="../media/image167.jpeg"/><Relationship Id="rId189" Type="http://schemas.openxmlformats.org/officeDocument/2006/relationships/image" Target="../media/image212.jpeg"/><Relationship Id="rId375" Type="http://schemas.openxmlformats.org/officeDocument/2006/relationships/image" Target="../media/image302.jpeg"/><Relationship Id="rId396" Type="http://schemas.openxmlformats.org/officeDocument/2006/relationships/image" Target="https://oma.spb.ru/files_for_site/image_small/id_1360_imgsm_%5b1467644948%5d.jpg" TargetMode="External"/><Relationship Id="rId3" Type="http://schemas.openxmlformats.org/officeDocument/2006/relationships/image" Target="../media/image128.jpeg"/><Relationship Id="rId214" Type="http://schemas.openxmlformats.org/officeDocument/2006/relationships/image" Target="https://oma.spb.ru/files_for_site/image_small/id_1124_imgsm_%5b1441111776%5d.jpg" TargetMode="External"/><Relationship Id="rId235" Type="http://schemas.openxmlformats.org/officeDocument/2006/relationships/image" Target="../media/image235.jpeg"/><Relationship Id="rId256" Type="http://schemas.openxmlformats.org/officeDocument/2006/relationships/image" Target="https://oma.spb.ru/files_for_site/image_small/id_1451_imgsm_%5b1463568244%5d.jpg" TargetMode="External"/><Relationship Id="rId277" Type="http://schemas.openxmlformats.org/officeDocument/2006/relationships/image" Target="https://oma.spb.ru/files_for_site/image_small/id_3483_imgsm_%5b1460119591%5d.jpg" TargetMode="External"/><Relationship Id="rId298" Type="http://schemas.openxmlformats.org/officeDocument/2006/relationships/image" Target="../media/image265.jpeg"/><Relationship Id="rId400" Type="http://schemas.openxmlformats.org/officeDocument/2006/relationships/image" Target="https://oma.spb.ru/files_for_site/image_small/666_imgsm.jpg" TargetMode="External"/><Relationship Id="rId421" Type="http://schemas.openxmlformats.org/officeDocument/2006/relationships/image" Target="https://oma.spb.ru/files_for_site/image_small/1454_imgsm.jpg" TargetMode="External"/><Relationship Id="rId442" Type="http://schemas.openxmlformats.org/officeDocument/2006/relationships/image" Target="../media/image335.jpeg"/><Relationship Id="rId463" Type="http://schemas.openxmlformats.org/officeDocument/2006/relationships/image" Target="https://oma.spb.ru/files_for_site/image_small/3441_imgsm.jpg" TargetMode="External"/><Relationship Id="rId484" Type="http://schemas.openxmlformats.org/officeDocument/2006/relationships/image" Target="https://oma.spb.ru/files_for_site/image_small/4035_imgsm.jpg" TargetMode="External"/><Relationship Id="rId116" Type="http://schemas.openxmlformats.org/officeDocument/2006/relationships/image" Target="../media/image176.jpeg"/><Relationship Id="rId137" Type="http://schemas.openxmlformats.org/officeDocument/2006/relationships/image" Target="https://oma.spb.ru/files_for_site/image_small/id_2106_imgsm_%5b1458825578%5d.jpg" TargetMode="External"/><Relationship Id="rId158" Type="http://schemas.openxmlformats.org/officeDocument/2006/relationships/image" Target="../media/image197.jpeg"/><Relationship Id="rId302" Type="http://schemas.openxmlformats.org/officeDocument/2006/relationships/image" Target="../media/image267.jpeg"/><Relationship Id="rId323" Type="http://schemas.openxmlformats.org/officeDocument/2006/relationships/image" Target="https://oma.spb.ru/files_for_site/image_small/847_imgsm.jpg" TargetMode="External"/><Relationship Id="rId344" Type="http://schemas.openxmlformats.org/officeDocument/2006/relationships/image" Target="https://oma.spb.ru/files_for_site/image_small/4110_imgsm.jpg" TargetMode="External"/><Relationship Id="rId20" Type="http://schemas.openxmlformats.org/officeDocument/2006/relationships/image" Target="../media/image136.jpeg"/><Relationship Id="rId41" Type="http://schemas.openxmlformats.org/officeDocument/2006/relationships/image" Target="https://oma.spb.ru/files_for_site/image_small/id_264_imgsm_%5b1448444762%5d.jpg" TargetMode="External"/><Relationship Id="rId62" Type="http://schemas.openxmlformats.org/officeDocument/2006/relationships/image" Target="../media/image152.jpeg"/><Relationship Id="rId83" Type="http://schemas.openxmlformats.org/officeDocument/2006/relationships/image" Target="https://oma.spb.ru/files_for_site/image_small/4775_imgsm.jpg" TargetMode="External"/><Relationship Id="rId179" Type="http://schemas.openxmlformats.org/officeDocument/2006/relationships/image" Target="../media/image207.jpeg"/><Relationship Id="rId365" Type="http://schemas.openxmlformats.org/officeDocument/2006/relationships/image" Target="https://oma.spb.ru/files_for_site/image_small/1389_imgsm.jpg" TargetMode="External"/><Relationship Id="rId386" Type="http://schemas.openxmlformats.org/officeDocument/2006/relationships/image" Target="https://oma.spb.ru/files_for_site/image_small/id_172_imgsm_%5b1387261708%5d.jpg" TargetMode="External"/><Relationship Id="rId190" Type="http://schemas.openxmlformats.org/officeDocument/2006/relationships/image" Target="https://oma.spb.ru/files_for_site/image_small/id_1055_imgsm_%5b1441112485%5d.jpg" TargetMode="External"/><Relationship Id="rId204" Type="http://schemas.openxmlformats.org/officeDocument/2006/relationships/image" Target="https://oma.spb.ru/files_for_site/image_small/id_1111_imgsm_%5b1441111677%5d.jpg" TargetMode="External"/><Relationship Id="rId225" Type="http://schemas.openxmlformats.org/officeDocument/2006/relationships/image" Target="../media/image230.jpeg"/><Relationship Id="rId246" Type="http://schemas.openxmlformats.org/officeDocument/2006/relationships/image" Target="https://oma.spb.ru/files_for_site/image_small/1119_imgsm.jpg" TargetMode="External"/><Relationship Id="rId267" Type="http://schemas.openxmlformats.org/officeDocument/2006/relationships/image" Target="https://oma.spb.ru/files_for_site/image_small/1117_imgsm.jpg" TargetMode="External"/><Relationship Id="rId288" Type="http://schemas.openxmlformats.org/officeDocument/2006/relationships/image" Target="../media/image260.jpeg"/><Relationship Id="rId411" Type="http://schemas.openxmlformats.org/officeDocument/2006/relationships/image" Target="../media/image320.jpeg"/><Relationship Id="rId432" Type="http://schemas.openxmlformats.org/officeDocument/2006/relationships/image" Target="../media/image330.jpeg"/><Relationship Id="rId453" Type="http://schemas.openxmlformats.org/officeDocument/2006/relationships/image" Target="https://oma.spb.ru/files_for_site/image_small/id_1646_imgsm_%5b1412582223%5d.jpg" TargetMode="External"/><Relationship Id="rId474" Type="http://schemas.openxmlformats.org/officeDocument/2006/relationships/image" Target="https://oma.spb.ru/files_for_site/image_small/id_3051_imgsm_%5b1458920651%5d.jpg" TargetMode="External"/><Relationship Id="rId509" Type="http://schemas.openxmlformats.org/officeDocument/2006/relationships/image" Target="https://oma.spb.ru/files_for_site/image_small/2090_imgsm.jpg" TargetMode="External"/><Relationship Id="rId106" Type="http://schemas.openxmlformats.org/officeDocument/2006/relationships/image" Target="https://oma.spb.ru/files_for_site/image_small/735_imgsm.jpg" TargetMode="External"/><Relationship Id="rId127" Type="http://schemas.openxmlformats.org/officeDocument/2006/relationships/image" Target="https://oma.spb.ru/files_for_site/image_small/id_2189_imgsm_%5b1458823802%5d.jpg" TargetMode="External"/><Relationship Id="rId313" Type="http://schemas.openxmlformats.org/officeDocument/2006/relationships/image" Target="https://oma.spb.ru/files_for_site/image_small/288_imgsm.jpg" TargetMode="External"/><Relationship Id="rId495" Type="http://schemas.openxmlformats.org/officeDocument/2006/relationships/image" Target="https://oma.spb.ru/files_for_site/image_small/id_3042_imgsm_%5b1458905725%5d.jpg" TargetMode="External"/><Relationship Id="rId10" Type="http://schemas.openxmlformats.org/officeDocument/2006/relationships/image" Target="https://oma.spb.ru/files_for_site/image_small/2744_imgsm.jpg" TargetMode="External"/><Relationship Id="rId31" Type="http://schemas.openxmlformats.org/officeDocument/2006/relationships/image" Target="../media/image140.jpeg"/><Relationship Id="rId52" Type="http://schemas.openxmlformats.org/officeDocument/2006/relationships/image" Target="../media/image147.jpeg"/><Relationship Id="rId73" Type="http://schemas.openxmlformats.org/officeDocument/2006/relationships/image" Target="https://oma.spb.ru/files_for_site/image_small/1869_imgsm.jpg" TargetMode="External"/><Relationship Id="rId94" Type="http://schemas.openxmlformats.org/officeDocument/2006/relationships/image" Target="https://oma.spb.ru/files_for_site/image_small/id_64_imgsm_%5b1450182661%5d.jpg" TargetMode="External"/><Relationship Id="rId148" Type="http://schemas.openxmlformats.org/officeDocument/2006/relationships/image" Target="../media/image192.jpeg"/><Relationship Id="rId169" Type="http://schemas.openxmlformats.org/officeDocument/2006/relationships/image" Target="https://oma.spb.ru/files_for_site/image_small/3615_imgsm.jpg" TargetMode="External"/><Relationship Id="rId334" Type="http://schemas.openxmlformats.org/officeDocument/2006/relationships/image" Target="../media/image283.jpeg"/><Relationship Id="rId355" Type="http://schemas.openxmlformats.org/officeDocument/2006/relationships/image" Target="../media/image293.jpeg"/><Relationship Id="rId376" Type="http://schemas.openxmlformats.org/officeDocument/2006/relationships/image" Target="https://oma.spb.ru/files_for_site/image_small/2538_imgsm.jpg" TargetMode="External"/><Relationship Id="rId397" Type="http://schemas.openxmlformats.org/officeDocument/2006/relationships/image" Target="../media/image313.jpeg"/><Relationship Id="rId4" Type="http://schemas.openxmlformats.org/officeDocument/2006/relationships/image" Target="https://oma.spb.ru/files_for_site/image_small/413_imgsm.jpg" TargetMode="External"/><Relationship Id="rId180" Type="http://schemas.openxmlformats.org/officeDocument/2006/relationships/image" Target="https://oma.spb.ru/files_for_site/image_small/id_1048_imgsm_%5b1441112190%5d.jpg" TargetMode="External"/><Relationship Id="rId215" Type="http://schemas.openxmlformats.org/officeDocument/2006/relationships/image" Target="../media/image225.jpeg"/><Relationship Id="rId236" Type="http://schemas.openxmlformats.org/officeDocument/2006/relationships/image" Target="https://oma.spb.ru/files_for_site/image_small/id_1052_imgsm_%5b1441115003%5d.jpg" TargetMode="External"/><Relationship Id="rId257" Type="http://schemas.openxmlformats.org/officeDocument/2006/relationships/image" Target="https://oma.spb.ru/files_for_site/image_small/id_1246_imgsm_%5b1463568205%5d.jpg" TargetMode="External"/><Relationship Id="rId278" Type="http://schemas.openxmlformats.org/officeDocument/2006/relationships/image" Target="../media/image255.jpeg"/><Relationship Id="rId401" Type="http://schemas.openxmlformats.org/officeDocument/2006/relationships/image" Target="../media/image315.jpeg"/><Relationship Id="rId422" Type="http://schemas.openxmlformats.org/officeDocument/2006/relationships/image" Target="../media/image325.jpeg"/><Relationship Id="rId443" Type="http://schemas.openxmlformats.org/officeDocument/2006/relationships/image" Target="https://oma.spb.ru/files_for_site/image_small/235_imgsm.jpg" TargetMode="External"/><Relationship Id="rId464" Type="http://schemas.openxmlformats.org/officeDocument/2006/relationships/image" Target="../media/image346.jpeg"/><Relationship Id="rId303" Type="http://schemas.openxmlformats.org/officeDocument/2006/relationships/image" Target="https://oma.spb.ru/files_for_site/image_small/2273_imgsm.jpg" TargetMode="External"/><Relationship Id="rId485" Type="http://schemas.openxmlformats.org/officeDocument/2006/relationships/image" Target="../media/image355.jpeg"/><Relationship Id="rId42" Type="http://schemas.openxmlformats.org/officeDocument/2006/relationships/image" Target="https://oma.spb.ru/files_for_site/image_small/id_2895_imgsm_%5b1448444694%5d.jpg" TargetMode="External"/><Relationship Id="rId84" Type="http://schemas.openxmlformats.org/officeDocument/2006/relationships/image" Target="../media/image163.jpeg"/><Relationship Id="rId138" Type="http://schemas.openxmlformats.org/officeDocument/2006/relationships/image" Target="../media/image187.jpeg"/><Relationship Id="rId345" Type="http://schemas.openxmlformats.org/officeDocument/2006/relationships/image" Target="../media/image288.jpeg"/><Relationship Id="rId387" Type="http://schemas.openxmlformats.org/officeDocument/2006/relationships/image" Target="../media/image308.jpeg"/><Relationship Id="rId510" Type="http://schemas.openxmlformats.org/officeDocument/2006/relationships/image" Target="../media/image365.jpeg"/><Relationship Id="rId191" Type="http://schemas.openxmlformats.org/officeDocument/2006/relationships/image" Target="../media/image213.jpeg"/><Relationship Id="rId205" Type="http://schemas.openxmlformats.org/officeDocument/2006/relationships/image" Target="../media/image220.jpeg"/><Relationship Id="rId247" Type="http://schemas.openxmlformats.org/officeDocument/2006/relationships/image" Target="../media/image241.jpeg"/><Relationship Id="rId412" Type="http://schemas.openxmlformats.org/officeDocument/2006/relationships/image" Target="https://oma.spb.ru/files_for_site/image_small/155_imgsm.jpg" TargetMode="External"/><Relationship Id="rId107" Type="http://schemas.openxmlformats.org/officeDocument/2006/relationships/image" Target="https://oma.spb.ru/files_for_site/image_small/436_imgsm.jpg" TargetMode="External"/><Relationship Id="rId289" Type="http://schemas.openxmlformats.org/officeDocument/2006/relationships/image" Target="https://oma.spb.ru/files_for_site/image_small/3404_imgsm.jpg" TargetMode="External"/><Relationship Id="rId454" Type="http://schemas.openxmlformats.org/officeDocument/2006/relationships/image" Target="../media/image341.jpeg"/><Relationship Id="rId496" Type="http://schemas.openxmlformats.org/officeDocument/2006/relationships/image" Target="https://oma.spb.ru/files_for_site/image_small/3043_imgsm.jpg" TargetMode="External"/><Relationship Id="rId11" Type="http://schemas.openxmlformats.org/officeDocument/2006/relationships/image" Target="../media/image132.jpeg"/><Relationship Id="rId53" Type="http://schemas.openxmlformats.org/officeDocument/2006/relationships/image" Target="https://oma.spb.ru/files_for_site/image_small/2245_imgsm.jpg" TargetMode="External"/><Relationship Id="rId149" Type="http://schemas.openxmlformats.org/officeDocument/2006/relationships/image" Target="https://oma.spb.ru/files_for_site/image_small/3592_imgsm.jpg" TargetMode="External"/><Relationship Id="rId314" Type="http://schemas.openxmlformats.org/officeDocument/2006/relationships/image" Target="../media/image273.jpeg"/><Relationship Id="rId356" Type="http://schemas.openxmlformats.org/officeDocument/2006/relationships/image" Target="https://oma.spb.ru/files_for_site/image_small/644_imgsm.jpg" TargetMode="External"/><Relationship Id="rId398" Type="http://schemas.openxmlformats.org/officeDocument/2006/relationships/image" Target="https://oma.spb.ru/files_for_site/image_small/id_285_imgsm_%5b1467644864%5d.jpg" TargetMode="External"/><Relationship Id="rId95" Type="http://schemas.openxmlformats.org/officeDocument/2006/relationships/image" Target="https://oma.spb.ru/files_for_site/image_small/id_66_imgsm_%5b1450183106%5d.jpg" TargetMode="External"/><Relationship Id="rId160" Type="http://schemas.openxmlformats.org/officeDocument/2006/relationships/image" Target="../media/image198.jpeg"/><Relationship Id="rId216" Type="http://schemas.openxmlformats.org/officeDocument/2006/relationships/image" Target="https://oma.spb.ru/files_for_site/image_small/id_1125_imgsm_%5b1441111802%5d.jpg" TargetMode="External"/><Relationship Id="rId423" Type="http://schemas.openxmlformats.org/officeDocument/2006/relationships/image" Target="https://oma.spb.ru/files_for_site/image_small/98_imgsm.jpg" TargetMode="External"/><Relationship Id="rId258" Type="http://schemas.openxmlformats.org/officeDocument/2006/relationships/image" Target="../media/image246.jpeg"/><Relationship Id="rId465" Type="http://schemas.openxmlformats.org/officeDocument/2006/relationships/image" Target="https://oma.spb.ru/files_for_site/image_small/3450_imgsm.jpg" TargetMode="External"/><Relationship Id="rId22" Type="http://schemas.openxmlformats.org/officeDocument/2006/relationships/image" Target="https://oma.spb.ru/files_for_site/image_small/id_1351_imgsm_%5b1448445577%5d.jpg" TargetMode="External"/><Relationship Id="rId64" Type="http://schemas.openxmlformats.org/officeDocument/2006/relationships/image" Target="../media/image153.jpeg"/><Relationship Id="rId118" Type="http://schemas.openxmlformats.org/officeDocument/2006/relationships/image" Target="../media/image177.jpeg"/><Relationship Id="rId325" Type="http://schemas.openxmlformats.org/officeDocument/2006/relationships/image" Target="https://oma.spb.ru/files_for_site/image_small/134_imgsm.jpg" TargetMode="External"/><Relationship Id="rId367" Type="http://schemas.openxmlformats.org/officeDocument/2006/relationships/image" Target="../media/image298.jpeg"/><Relationship Id="rId171" Type="http://schemas.openxmlformats.org/officeDocument/2006/relationships/image" Target="https://oma.spb.ru/files_for_site/image_small/3616_imgsm.jpg" TargetMode="External"/><Relationship Id="rId227" Type="http://schemas.openxmlformats.org/officeDocument/2006/relationships/image" Target="../media/image231.jpeg"/><Relationship Id="rId269" Type="http://schemas.openxmlformats.org/officeDocument/2006/relationships/image" Target="https://oma.spb.ru/files_for_site/image_small/id_1116_imgsm_%5b1460117589%5d.jpg" TargetMode="External"/><Relationship Id="rId434" Type="http://schemas.openxmlformats.org/officeDocument/2006/relationships/image" Target="../media/image331.jpeg"/><Relationship Id="rId476" Type="http://schemas.openxmlformats.org/officeDocument/2006/relationships/image" Target="https://oma.spb.ru/files_for_site/image_small/3487_imgsm.jpg" TargetMode="External"/><Relationship Id="rId33" Type="http://schemas.openxmlformats.org/officeDocument/2006/relationships/image" Target="https://oma.spb.ru/files_for_site/image_small/260_imgsm.jpg" TargetMode="External"/><Relationship Id="rId129" Type="http://schemas.openxmlformats.org/officeDocument/2006/relationships/image" Target="https://oma.spb.ru/files_for_site/image_small/id_70_imgsm_%5b1450178272%5d.jpg" TargetMode="External"/><Relationship Id="rId280" Type="http://schemas.openxmlformats.org/officeDocument/2006/relationships/image" Target="../media/image256.jpeg"/><Relationship Id="rId336" Type="http://schemas.openxmlformats.org/officeDocument/2006/relationships/image" Target="../media/image284.jpeg"/><Relationship Id="rId501" Type="http://schemas.openxmlformats.org/officeDocument/2006/relationships/image" Target="https://oma.spb.ru/files_for_site/image_small/4130_imgsm.jpg" TargetMode="External"/><Relationship Id="rId75" Type="http://schemas.openxmlformats.org/officeDocument/2006/relationships/image" Target="https://oma.spb.ru/files_for_site/image_small/2752_imgsm.jpg" TargetMode="External"/><Relationship Id="rId140" Type="http://schemas.openxmlformats.org/officeDocument/2006/relationships/image" Target="../media/image188.jpeg"/><Relationship Id="rId182" Type="http://schemas.openxmlformats.org/officeDocument/2006/relationships/image" Target="https://oma.spb.ru/files_for_site/image_small/id_877_imgsm_%5b1441106961%5d.jpg" TargetMode="External"/><Relationship Id="rId378" Type="http://schemas.openxmlformats.org/officeDocument/2006/relationships/image" Target="https://oma.spb.ru/files_for_site/image_small/198_imgsm.jpg" TargetMode="External"/><Relationship Id="rId403" Type="http://schemas.openxmlformats.org/officeDocument/2006/relationships/image" Target="../media/image316.jpeg"/><Relationship Id="rId6" Type="http://schemas.openxmlformats.org/officeDocument/2006/relationships/image" Target="https://oma.spb.ru/files_for_site/image_small/id_1143_imgsm_%5b1448445032%5d.jpg" TargetMode="External"/><Relationship Id="rId238" Type="http://schemas.openxmlformats.org/officeDocument/2006/relationships/image" Target="https://oma.spb.ru/files_for_site/image_small/1104_imgsm.jpg" TargetMode="External"/><Relationship Id="rId445" Type="http://schemas.openxmlformats.org/officeDocument/2006/relationships/image" Target="https://oma.spb.ru/files_for_site/image_small/162_imgsm.jpg" TargetMode="External"/><Relationship Id="rId487" Type="http://schemas.openxmlformats.org/officeDocument/2006/relationships/image" Target="https://oma.spb.ru/files_for_site/image_small/753_imgsm.jpg" TargetMode="External"/><Relationship Id="rId291" Type="http://schemas.openxmlformats.org/officeDocument/2006/relationships/image" Target="https://oma.spb.ru/files_for_site/image_small/414_imgsm.jpg" TargetMode="External"/><Relationship Id="rId305" Type="http://schemas.openxmlformats.org/officeDocument/2006/relationships/image" Target="https://oma.spb.ru/files_for_site/image_small/3543_imgsm.jpg" TargetMode="External"/><Relationship Id="rId347" Type="http://schemas.openxmlformats.org/officeDocument/2006/relationships/image" Target="../media/image289.jpeg"/><Relationship Id="rId512" Type="http://schemas.openxmlformats.org/officeDocument/2006/relationships/image" Target="../media/image366.jpeg"/><Relationship Id="rId44" Type="http://schemas.openxmlformats.org/officeDocument/2006/relationships/image" Target="../media/image143.jpeg"/><Relationship Id="rId86" Type="http://schemas.openxmlformats.org/officeDocument/2006/relationships/image" Target="../media/image164.jpeg"/><Relationship Id="rId151" Type="http://schemas.openxmlformats.org/officeDocument/2006/relationships/image" Target="https://oma.spb.ru/files_for_site/image_small/3703_imgsm.jpg" TargetMode="External"/><Relationship Id="rId389" Type="http://schemas.openxmlformats.org/officeDocument/2006/relationships/image" Target="../media/image309.jpeg"/><Relationship Id="rId193" Type="http://schemas.openxmlformats.org/officeDocument/2006/relationships/image" Target="../media/image214.jpeg"/><Relationship Id="rId207" Type="http://schemas.openxmlformats.org/officeDocument/2006/relationships/image" Target="../media/image221.jpeg"/><Relationship Id="rId249" Type="http://schemas.openxmlformats.org/officeDocument/2006/relationships/image" Target="../media/image242.jpeg"/><Relationship Id="rId414" Type="http://schemas.openxmlformats.org/officeDocument/2006/relationships/image" Target="https://oma.spb.ru/files_for_site/image_small/215_imgsm.jpg" TargetMode="External"/><Relationship Id="rId456" Type="http://schemas.openxmlformats.org/officeDocument/2006/relationships/image" Target="../media/image342.jpeg"/><Relationship Id="rId498" Type="http://schemas.openxmlformats.org/officeDocument/2006/relationships/image" Target="https://oma.spb.ru/files_for_site/image_small/3512_imgsm.jpg" TargetMode="External"/><Relationship Id="rId13" Type="http://schemas.openxmlformats.org/officeDocument/2006/relationships/image" Target="../media/image133.jpeg"/><Relationship Id="rId109" Type="http://schemas.openxmlformats.org/officeDocument/2006/relationships/image" Target="https://oma.spb.ru/files_for_site/image_small/3337_imgsm.jpg" TargetMode="External"/><Relationship Id="rId260" Type="http://schemas.openxmlformats.org/officeDocument/2006/relationships/image" Target="https://oma.spb.ru/files_for_site/image_small/3149_imgsm.jpg" TargetMode="External"/><Relationship Id="rId316" Type="http://schemas.openxmlformats.org/officeDocument/2006/relationships/image" Target="../media/image274.jpeg"/><Relationship Id="rId55" Type="http://schemas.openxmlformats.org/officeDocument/2006/relationships/image" Target="https://oma.spb.ru/files_for_site/image_small/2658_imgsm.jpg" TargetMode="External"/><Relationship Id="rId97" Type="http://schemas.openxmlformats.org/officeDocument/2006/relationships/image" Target="https://oma.spb.ru/files_for_site/image_small/id_3267_imgsm_%5b1450182622%5d.jpg" TargetMode="External"/><Relationship Id="rId120" Type="http://schemas.openxmlformats.org/officeDocument/2006/relationships/image" Target="../media/image178.jpeg"/><Relationship Id="rId358" Type="http://schemas.openxmlformats.org/officeDocument/2006/relationships/image" Target="https://oma.spb.ru/files_for_site/image_small/544_imgsm.jpg" TargetMode="External"/><Relationship Id="rId162" Type="http://schemas.openxmlformats.org/officeDocument/2006/relationships/image" Target="../media/image199.jpeg"/><Relationship Id="rId218" Type="http://schemas.openxmlformats.org/officeDocument/2006/relationships/image" Target="https://oma.spb.ru/files_for_site/image_small/id_1043_imgsm_%5b1441114780%5d.jpg" TargetMode="External"/><Relationship Id="rId425" Type="http://schemas.openxmlformats.org/officeDocument/2006/relationships/image" Target="https://oma.spb.ru/files_for_site/image_small/2603_imgsm.jpg" TargetMode="External"/><Relationship Id="rId467" Type="http://schemas.openxmlformats.org/officeDocument/2006/relationships/image" Target="../media/image347.jpeg"/><Relationship Id="rId271" Type="http://schemas.openxmlformats.org/officeDocument/2006/relationships/image" Target="https://oma.spb.ru/files_for_site/image_small/1112_imgsm.jpg" TargetMode="External"/><Relationship Id="rId24" Type="http://schemas.openxmlformats.org/officeDocument/2006/relationships/image" Target="https://oma.spb.ru/files_for_site/image_small/id_254_imgsm_%5b1448445477%5d.jpg" TargetMode="External"/><Relationship Id="rId66" Type="http://schemas.openxmlformats.org/officeDocument/2006/relationships/image" Target="../media/image154.jpeg"/><Relationship Id="rId131" Type="http://schemas.openxmlformats.org/officeDocument/2006/relationships/image" Target="https://oma.spb.ru/files_for_site/image_small/4484_imgsm.jpg" TargetMode="External"/><Relationship Id="rId327" Type="http://schemas.openxmlformats.org/officeDocument/2006/relationships/image" Target="https://oma.spb.ru/files_for_site/image_small/1171_imgsm.jpg" TargetMode="External"/><Relationship Id="rId369" Type="http://schemas.openxmlformats.org/officeDocument/2006/relationships/image" Target="../media/image299.jpeg"/><Relationship Id="rId173" Type="http://schemas.openxmlformats.org/officeDocument/2006/relationships/image" Target="https://oma.spb.ru/files_for_site/image_small/id_93_imgsm_%5b1450175754%5d.jpg" TargetMode="External"/><Relationship Id="rId229" Type="http://schemas.openxmlformats.org/officeDocument/2006/relationships/image" Target="../media/image232.jpeg"/><Relationship Id="rId380" Type="http://schemas.openxmlformats.org/officeDocument/2006/relationships/image" Target="https://oma.spb.ru/files_for_site/image_small/id_270_imgsm_%5b1387261708%5d.jpg" TargetMode="External"/><Relationship Id="rId436" Type="http://schemas.openxmlformats.org/officeDocument/2006/relationships/image" Target="../media/image33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1581150</xdr:colOff>
      <xdr:row>0</xdr:row>
      <xdr:rowOff>0</xdr:rowOff>
    </xdr:from>
    <xdr:to>
      <xdr:col>3</xdr:col>
      <xdr:colOff>1581150</xdr:colOff>
      <xdr:row>0</xdr:row>
      <xdr:rowOff>133350</xdr:rowOff>
    </xdr:to>
    <xdr:pic>
      <xdr:nvPicPr>
        <xdr:cNvPr id="1446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29275" y="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0</xdr:row>
      <xdr:rowOff>0</xdr:rowOff>
    </xdr:from>
    <xdr:to>
      <xdr:col>3</xdr:col>
      <xdr:colOff>1371600</xdr:colOff>
      <xdr:row>0</xdr:row>
      <xdr:rowOff>142875</xdr:rowOff>
    </xdr:to>
    <xdr:pic>
      <xdr:nvPicPr>
        <xdr:cNvPr id="1446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19725" y="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1276350</xdr:colOff>
      <xdr:row>0</xdr:row>
      <xdr:rowOff>0</xdr:rowOff>
    </xdr:from>
    <xdr:to>
      <xdr:col>3</xdr:col>
      <xdr:colOff>1276350</xdr:colOff>
      <xdr:row>0</xdr:row>
      <xdr:rowOff>76200</xdr:rowOff>
    </xdr:to>
    <xdr:pic>
      <xdr:nvPicPr>
        <xdr:cNvPr id="14465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324475" y="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3</xdr:col>
      <xdr:colOff>1228725</xdr:colOff>
      <xdr:row>0</xdr:row>
      <xdr:rowOff>133350</xdr:rowOff>
    </xdr:to>
    <xdr:pic>
      <xdr:nvPicPr>
        <xdr:cNvPr id="14466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276850" y="0"/>
          <a:ext cx="0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1581150</xdr:colOff>
      <xdr:row>34</xdr:row>
      <xdr:rowOff>0</xdr:rowOff>
    </xdr:from>
    <xdr:to>
      <xdr:col>3</xdr:col>
      <xdr:colOff>1581150</xdr:colOff>
      <xdr:row>34</xdr:row>
      <xdr:rowOff>133350</xdr:rowOff>
    </xdr:to>
    <xdr:pic>
      <xdr:nvPicPr>
        <xdr:cNvPr id="14467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29275" y="54483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34</xdr:row>
      <xdr:rowOff>0</xdr:rowOff>
    </xdr:from>
    <xdr:to>
      <xdr:col>3</xdr:col>
      <xdr:colOff>1371600</xdr:colOff>
      <xdr:row>34</xdr:row>
      <xdr:rowOff>142875</xdr:rowOff>
    </xdr:to>
    <xdr:pic>
      <xdr:nvPicPr>
        <xdr:cNvPr id="14468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419725" y="54483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1276350</xdr:colOff>
      <xdr:row>34</xdr:row>
      <xdr:rowOff>0</xdr:rowOff>
    </xdr:from>
    <xdr:to>
      <xdr:col>3</xdr:col>
      <xdr:colOff>1276350</xdr:colOff>
      <xdr:row>34</xdr:row>
      <xdr:rowOff>76200</xdr:rowOff>
    </xdr:to>
    <xdr:pic>
      <xdr:nvPicPr>
        <xdr:cNvPr id="14469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324475" y="5448300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34</xdr:row>
      <xdr:rowOff>0</xdr:rowOff>
    </xdr:from>
    <xdr:to>
      <xdr:col>3</xdr:col>
      <xdr:colOff>1228725</xdr:colOff>
      <xdr:row>34</xdr:row>
      <xdr:rowOff>133350</xdr:rowOff>
    </xdr:to>
    <xdr:pic>
      <xdr:nvPicPr>
        <xdr:cNvPr id="14470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276850" y="5448300"/>
          <a:ext cx="0" cy="133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514351</xdr:colOff>
      <xdr:row>1</xdr:row>
      <xdr:rowOff>57151</xdr:rowOff>
    </xdr:from>
    <xdr:to>
      <xdr:col>3</xdr:col>
      <xdr:colOff>3943350</xdr:colOff>
      <xdr:row>4</xdr:row>
      <xdr:rowOff>66119</xdr:rowOff>
    </xdr:to>
    <xdr:pic>
      <xdr:nvPicPr>
        <xdr:cNvPr id="11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562476" y="304801"/>
          <a:ext cx="3428999" cy="5804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1177925</xdr:colOff>
      <xdr:row>98</xdr:row>
      <xdr:rowOff>47625</xdr:rowOff>
    </xdr:from>
    <xdr:to>
      <xdr:col>3</xdr:col>
      <xdr:colOff>2701925</xdr:colOff>
      <xdr:row>98</xdr:row>
      <xdr:rowOff>595842</xdr:rowOff>
    </xdr:to>
    <xdr:pic>
      <xdr:nvPicPr>
        <xdr:cNvPr id="11540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59425" y="40539458"/>
          <a:ext cx="1524000" cy="548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1110191</xdr:colOff>
      <xdr:row>18</xdr:row>
      <xdr:rowOff>99484</xdr:rowOff>
    </xdr:from>
    <xdr:to>
      <xdr:col>3</xdr:col>
      <xdr:colOff>2729441</xdr:colOff>
      <xdr:row>18</xdr:row>
      <xdr:rowOff>565150</xdr:rowOff>
    </xdr:to>
    <xdr:pic>
      <xdr:nvPicPr>
        <xdr:cNvPr id="11541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1691" y="3951817"/>
          <a:ext cx="1619250" cy="465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1171575</xdr:colOff>
      <xdr:row>147</xdr:row>
      <xdr:rowOff>56092</xdr:rowOff>
    </xdr:from>
    <xdr:to>
      <xdr:col>3</xdr:col>
      <xdr:colOff>2705100</xdr:colOff>
      <xdr:row>147</xdr:row>
      <xdr:rowOff>513292</xdr:rowOff>
    </xdr:to>
    <xdr:pic>
      <xdr:nvPicPr>
        <xdr:cNvPr id="11542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53075" y="64688509"/>
          <a:ext cx="15335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158750</xdr:colOff>
      <xdr:row>1</xdr:row>
      <xdr:rowOff>42332</xdr:rowOff>
    </xdr:from>
    <xdr:to>
      <xdr:col>3</xdr:col>
      <xdr:colOff>4167717</xdr:colOff>
      <xdr:row>5</xdr:row>
      <xdr:rowOff>19049</xdr:rowOff>
    </xdr:to>
    <xdr:pic>
      <xdr:nvPicPr>
        <xdr:cNvPr id="7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540250" y="285749"/>
          <a:ext cx="4008967" cy="6963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1132416</xdr:colOff>
      <xdr:row>194</xdr:row>
      <xdr:rowOff>52916</xdr:rowOff>
    </xdr:from>
    <xdr:to>
      <xdr:col>3</xdr:col>
      <xdr:colOff>3062631</xdr:colOff>
      <xdr:row>194</xdr:row>
      <xdr:rowOff>646826</xdr:rowOff>
    </xdr:to>
    <xdr:pic>
      <xdr:nvPicPr>
        <xdr:cNvPr id="8" name="Рисунок 7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5513916" y="93715416"/>
          <a:ext cx="1930215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233</xdr:row>
      <xdr:rowOff>122463</xdr:rowOff>
    </xdr:from>
    <xdr:to>
      <xdr:col>7</xdr:col>
      <xdr:colOff>1034203</xdr:colOff>
      <xdr:row>236</xdr:row>
      <xdr:rowOff>286460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" y="46223463"/>
          <a:ext cx="4895400" cy="6402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123264</xdr:rowOff>
    </xdr:from>
    <xdr:to>
      <xdr:col>7</xdr:col>
      <xdr:colOff>1034203</xdr:colOff>
      <xdr:row>3</xdr:row>
      <xdr:rowOff>287261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" y="123264"/>
          <a:ext cx="4895400" cy="640247"/>
        </a:xfrm>
        <a:prstGeom prst="rect">
          <a:avLst/>
        </a:prstGeom>
      </xdr:spPr>
    </xdr:pic>
    <xdr:clientData/>
  </xdr:twoCellAnchor>
  <xdr:twoCellAnchor editAs="oneCell">
    <xdr:from>
      <xdr:col>1</xdr:col>
      <xdr:colOff>399140</xdr:colOff>
      <xdr:row>8</xdr:row>
      <xdr:rowOff>210912</xdr:rowOff>
    </xdr:from>
    <xdr:to>
      <xdr:col>5</xdr:col>
      <xdr:colOff>208187</xdr:colOff>
      <xdr:row>10</xdr:row>
      <xdr:rowOff>242667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9690" y="1715862"/>
          <a:ext cx="2171247" cy="384179"/>
        </a:xfrm>
        <a:prstGeom prst="rect">
          <a:avLst/>
        </a:prstGeom>
      </xdr:spPr>
    </xdr:pic>
    <xdr:clientData/>
  </xdr:twoCellAnchor>
  <xdr:twoCellAnchor editAs="oneCell">
    <xdr:from>
      <xdr:col>1</xdr:col>
      <xdr:colOff>308427</xdr:colOff>
      <xdr:row>12</xdr:row>
      <xdr:rowOff>450846</xdr:rowOff>
    </xdr:from>
    <xdr:to>
      <xdr:col>5</xdr:col>
      <xdr:colOff>207124</xdr:colOff>
      <xdr:row>15</xdr:row>
      <xdr:rowOff>315680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8977" y="2479671"/>
          <a:ext cx="2260897" cy="569684"/>
        </a:xfrm>
        <a:prstGeom prst="rect">
          <a:avLst/>
        </a:prstGeom>
      </xdr:spPr>
    </xdr:pic>
    <xdr:clientData/>
  </xdr:twoCellAnchor>
  <xdr:twoCellAnchor editAs="oneCell">
    <xdr:from>
      <xdr:col>1</xdr:col>
      <xdr:colOff>322034</xdr:colOff>
      <xdr:row>18</xdr:row>
      <xdr:rowOff>412752</xdr:rowOff>
    </xdr:from>
    <xdr:to>
      <xdr:col>5</xdr:col>
      <xdr:colOff>220731</xdr:colOff>
      <xdr:row>21</xdr:row>
      <xdr:rowOff>314803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2584" y="3622677"/>
          <a:ext cx="2260897" cy="568801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24</xdr:row>
      <xdr:rowOff>202292</xdr:rowOff>
    </xdr:from>
    <xdr:to>
      <xdr:col>4</xdr:col>
      <xdr:colOff>367598</xdr:colOff>
      <xdr:row>25</xdr:row>
      <xdr:rowOff>326571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44385" y="4764767"/>
          <a:ext cx="1385413" cy="190954"/>
        </a:xfrm>
        <a:prstGeom prst="rect">
          <a:avLst/>
        </a:prstGeom>
      </xdr:spPr>
    </xdr:pic>
    <xdr:clientData/>
  </xdr:twoCellAnchor>
  <xdr:twoCellAnchor editAs="oneCell">
    <xdr:from>
      <xdr:col>2</xdr:col>
      <xdr:colOff>102049</xdr:colOff>
      <xdr:row>45</xdr:row>
      <xdr:rowOff>56696</xdr:rowOff>
    </xdr:from>
    <xdr:to>
      <xdr:col>5</xdr:col>
      <xdr:colOff>55764</xdr:colOff>
      <xdr:row>47</xdr:row>
      <xdr:rowOff>226276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3149" y="8629196"/>
          <a:ext cx="1725365" cy="51248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31747</xdr:colOff>
      <xdr:row>48</xdr:row>
      <xdr:rowOff>260805</xdr:rowOff>
    </xdr:from>
    <xdr:to>
      <xdr:col>5</xdr:col>
      <xdr:colOff>57462</xdr:colOff>
      <xdr:row>50</xdr:row>
      <xdr:rowOff>251187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12847" y="9338130"/>
          <a:ext cx="1797365" cy="380908"/>
        </a:xfrm>
        <a:prstGeom prst="rect">
          <a:avLst/>
        </a:prstGeom>
      </xdr:spPr>
    </xdr:pic>
    <xdr:clientData/>
  </xdr:twoCellAnchor>
  <xdr:twoCellAnchor editAs="oneCell">
    <xdr:from>
      <xdr:col>1</xdr:col>
      <xdr:colOff>278945</xdr:colOff>
      <xdr:row>52</xdr:row>
      <xdr:rowOff>403678</xdr:rowOff>
    </xdr:from>
    <xdr:to>
      <xdr:col>5</xdr:col>
      <xdr:colOff>177642</xdr:colOff>
      <xdr:row>55</xdr:row>
      <xdr:rowOff>329258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9495" y="10100128"/>
          <a:ext cx="2260897" cy="56375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68031</xdr:colOff>
      <xdr:row>32</xdr:row>
      <xdr:rowOff>249009</xdr:rowOff>
    </xdr:from>
    <xdr:to>
      <xdr:col>4</xdr:col>
      <xdr:colOff>385174</xdr:colOff>
      <xdr:row>36</xdr:row>
      <xdr:rowOff>236423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348" b="36947"/>
        <a:stretch/>
      </xdr:blipFill>
      <xdr:spPr>
        <a:xfrm>
          <a:off x="1249131" y="6287859"/>
          <a:ext cx="1498243" cy="758940"/>
        </a:xfrm>
        <a:prstGeom prst="rect">
          <a:avLst/>
        </a:prstGeom>
      </xdr:spPr>
    </xdr:pic>
    <xdr:clientData/>
  </xdr:twoCellAnchor>
  <xdr:oneCellAnchor>
    <xdr:from>
      <xdr:col>2</xdr:col>
      <xdr:colOff>272143</xdr:colOff>
      <xdr:row>38</xdr:row>
      <xdr:rowOff>0</xdr:rowOff>
    </xdr:from>
    <xdr:ext cx="710475" cy="7200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3243" y="7239000"/>
          <a:ext cx="710475" cy="720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123264</xdr:rowOff>
    </xdr:from>
    <xdr:ext cx="3654429" cy="119814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" y="14791764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272144</xdr:colOff>
      <xdr:row>104</xdr:row>
      <xdr:rowOff>13604</xdr:rowOff>
    </xdr:from>
    <xdr:to>
      <xdr:col>5</xdr:col>
      <xdr:colOff>150430</xdr:colOff>
      <xdr:row>107</xdr:row>
      <xdr:rowOff>98562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2694" y="20206604"/>
          <a:ext cx="2240486" cy="656458"/>
        </a:xfrm>
        <a:prstGeom prst="rect">
          <a:avLst/>
        </a:prstGeom>
      </xdr:spPr>
    </xdr:pic>
    <xdr:clientData/>
  </xdr:twoCellAnchor>
  <xdr:twoCellAnchor editAs="oneCell">
    <xdr:from>
      <xdr:col>2</xdr:col>
      <xdr:colOff>85719</xdr:colOff>
      <xdr:row>113</xdr:row>
      <xdr:rowOff>176891</xdr:rowOff>
    </xdr:from>
    <xdr:to>
      <xdr:col>4</xdr:col>
      <xdr:colOff>357337</xdr:colOff>
      <xdr:row>116</xdr:row>
      <xdr:rowOff>240928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79" r="21045"/>
        <a:stretch/>
      </xdr:blipFill>
      <xdr:spPr>
        <a:xfrm>
          <a:off x="1266819" y="22084391"/>
          <a:ext cx="1452718" cy="587912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421827</xdr:colOff>
      <xdr:row>120</xdr:row>
      <xdr:rowOff>81651</xdr:rowOff>
    </xdr:from>
    <xdr:to>
      <xdr:col>5</xdr:col>
      <xdr:colOff>14917</xdr:colOff>
      <xdr:row>120</xdr:row>
      <xdr:rowOff>1580092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000" r="24999"/>
        <a:stretch/>
      </xdr:blipFill>
      <xdr:spPr>
        <a:xfrm>
          <a:off x="1012377" y="23322651"/>
          <a:ext cx="1955290" cy="107791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163284</xdr:colOff>
      <xdr:row>126</xdr:row>
      <xdr:rowOff>217718</xdr:rowOff>
    </xdr:from>
    <xdr:to>
      <xdr:col>5</xdr:col>
      <xdr:colOff>293570</xdr:colOff>
      <xdr:row>128</xdr:row>
      <xdr:rowOff>456887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834" y="24573143"/>
          <a:ext cx="2492486" cy="38204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151</xdr:row>
      <xdr:rowOff>123264</xdr:rowOff>
    </xdr:from>
    <xdr:ext cx="3654429" cy="119814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" y="29460264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190498</xdr:colOff>
      <xdr:row>165</xdr:row>
      <xdr:rowOff>68037</xdr:rowOff>
    </xdr:from>
    <xdr:to>
      <xdr:col>5</xdr:col>
      <xdr:colOff>248784</xdr:colOff>
      <xdr:row>168</xdr:row>
      <xdr:rowOff>253525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048" y="32262537"/>
          <a:ext cx="2420486" cy="690313"/>
        </a:xfrm>
        <a:prstGeom prst="rect">
          <a:avLst/>
        </a:prstGeom>
      </xdr:spPr>
    </xdr:pic>
    <xdr:clientData/>
  </xdr:twoCellAnchor>
  <xdr:twoCellAnchor editAs="oneCell">
    <xdr:from>
      <xdr:col>2</xdr:col>
      <xdr:colOff>85715</xdr:colOff>
      <xdr:row>189</xdr:row>
      <xdr:rowOff>180971</xdr:rowOff>
    </xdr:from>
    <xdr:to>
      <xdr:col>4</xdr:col>
      <xdr:colOff>345837</xdr:colOff>
      <xdr:row>194</xdr:row>
      <xdr:rowOff>158553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99" r="26924"/>
        <a:stretch/>
      </xdr:blipFill>
      <xdr:spPr>
        <a:xfrm>
          <a:off x="1266815" y="37328471"/>
          <a:ext cx="1441222" cy="930082"/>
        </a:xfrm>
        <a:prstGeom prst="rect">
          <a:avLst/>
        </a:prstGeom>
      </xdr:spPr>
    </xdr:pic>
    <xdr:clientData/>
  </xdr:twoCellAnchor>
  <xdr:twoCellAnchor editAs="oneCell">
    <xdr:from>
      <xdr:col>2</xdr:col>
      <xdr:colOff>31289</xdr:colOff>
      <xdr:row>282</xdr:row>
      <xdr:rowOff>95247</xdr:rowOff>
    </xdr:from>
    <xdr:to>
      <xdr:col>4</xdr:col>
      <xdr:colOff>410458</xdr:colOff>
      <xdr:row>289</xdr:row>
      <xdr:rowOff>154427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58" r="22725"/>
        <a:stretch/>
      </xdr:blipFill>
      <xdr:spPr>
        <a:xfrm>
          <a:off x="1212389" y="55721247"/>
          <a:ext cx="1560269" cy="139268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272140</xdr:colOff>
      <xdr:row>266</xdr:row>
      <xdr:rowOff>99325</xdr:rowOff>
    </xdr:from>
    <xdr:to>
      <xdr:col>5</xdr:col>
      <xdr:colOff>150426</xdr:colOff>
      <xdr:row>271</xdr:row>
      <xdr:rowOff>100388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2690" y="52677325"/>
          <a:ext cx="2240486" cy="953563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312961</xdr:colOff>
      <xdr:row>274</xdr:row>
      <xdr:rowOff>149680</xdr:rowOff>
    </xdr:from>
    <xdr:to>
      <xdr:col>5</xdr:col>
      <xdr:colOff>191247</xdr:colOff>
      <xdr:row>279</xdr:row>
      <xdr:rowOff>141219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3511" y="54251680"/>
          <a:ext cx="2240486" cy="944039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312960</xdr:colOff>
      <xdr:row>256</xdr:row>
      <xdr:rowOff>208188</xdr:rowOff>
    </xdr:from>
    <xdr:to>
      <xdr:col>5</xdr:col>
      <xdr:colOff>155246</xdr:colOff>
      <xdr:row>263</xdr:row>
      <xdr:rowOff>86799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3510" y="50862138"/>
          <a:ext cx="2204486" cy="1231161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258532</xdr:colOff>
      <xdr:row>322</xdr:row>
      <xdr:rowOff>149684</xdr:rowOff>
    </xdr:from>
    <xdr:to>
      <xdr:col>5</xdr:col>
      <xdr:colOff>248247</xdr:colOff>
      <xdr:row>327</xdr:row>
      <xdr:rowOff>18714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19" r="19365"/>
        <a:stretch/>
      </xdr:blipFill>
      <xdr:spPr>
        <a:xfrm>
          <a:off x="1439632" y="63395684"/>
          <a:ext cx="1761365" cy="821530"/>
        </a:xfrm>
        <a:prstGeom prst="rect">
          <a:avLst/>
        </a:prstGeom>
      </xdr:spPr>
    </xdr:pic>
    <xdr:clientData/>
  </xdr:twoCellAnchor>
  <xdr:twoCellAnchor editAs="oneCell">
    <xdr:from>
      <xdr:col>1</xdr:col>
      <xdr:colOff>385081</xdr:colOff>
      <xdr:row>308</xdr:row>
      <xdr:rowOff>13610</xdr:rowOff>
    </xdr:from>
    <xdr:to>
      <xdr:col>5</xdr:col>
      <xdr:colOff>344892</xdr:colOff>
      <xdr:row>315</xdr:row>
      <xdr:rowOff>219628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58" r="26085"/>
        <a:stretch/>
      </xdr:blipFill>
      <xdr:spPr>
        <a:xfrm>
          <a:off x="975631" y="60592610"/>
          <a:ext cx="2322011" cy="1510943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340174</xdr:colOff>
      <xdr:row>294</xdr:row>
      <xdr:rowOff>81639</xdr:rowOff>
    </xdr:from>
    <xdr:to>
      <xdr:col>5</xdr:col>
      <xdr:colOff>218460</xdr:colOff>
      <xdr:row>299</xdr:row>
      <xdr:rowOff>180036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9" r="15165"/>
        <a:stretch/>
      </xdr:blipFill>
      <xdr:spPr>
        <a:xfrm>
          <a:off x="930724" y="57993639"/>
          <a:ext cx="2240486" cy="1050897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258533</xdr:colOff>
      <xdr:row>343</xdr:row>
      <xdr:rowOff>44899</xdr:rowOff>
    </xdr:from>
    <xdr:to>
      <xdr:col>5</xdr:col>
      <xdr:colOff>206751</xdr:colOff>
      <xdr:row>348</xdr:row>
      <xdr:rowOff>217709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9" r="15165"/>
        <a:stretch/>
      </xdr:blipFill>
      <xdr:spPr>
        <a:xfrm>
          <a:off x="849083" y="67481899"/>
          <a:ext cx="2310418" cy="1096735"/>
        </a:xfrm>
        <a:prstGeom prst="rect">
          <a:avLst/>
        </a:prstGeom>
      </xdr:spPr>
    </xdr:pic>
    <xdr:clientData/>
  </xdr:twoCellAnchor>
  <xdr:twoCellAnchor editAs="oneCell">
    <xdr:from>
      <xdr:col>1</xdr:col>
      <xdr:colOff>425900</xdr:colOff>
      <xdr:row>376</xdr:row>
      <xdr:rowOff>23124</xdr:rowOff>
    </xdr:from>
    <xdr:to>
      <xdr:col>5</xdr:col>
      <xdr:colOff>61711</xdr:colOff>
      <xdr:row>381</xdr:row>
      <xdr:rowOff>28700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497" r="19579"/>
        <a:stretch/>
      </xdr:blipFill>
      <xdr:spPr>
        <a:xfrm>
          <a:off x="1016450" y="74127624"/>
          <a:ext cx="1998011" cy="95807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332</xdr:row>
      <xdr:rowOff>122464</xdr:rowOff>
    </xdr:from>
    <xdr:ext cx="3654429" cy="1198140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" y="65273464"/>
          <a:ext cx="3654429" cy="119814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416</xdr:row>
      <xdr:rowOff>122463</xdr:rowOff>
    </xdr:from>
    <xdr:ext cx="3654429" cy="1198140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50" y="82418463"/>
          <a:ext cx="3654429" cy="1198140"/>
        </a:xfrm>
        <a:prstGeom prst="rect">
          <a:avLst/>
        </a:prstGeom>
      </xdr:spPr>
    </xdr:pic>
    <xdr:clientData/>
  </xdr:oneCellAnchor>
  <xdr:twoCellAnchor editAs="oneCell">
    <xdr:from>
      <xdr:col>1</xdr:col>
      <xdr:colOff>394604</xdr:colOff>
      <xdr:row>242</xdr:row>
      <xdr:rowOff>204104</xdr:rowOff>
    </xdr:from>
    <xdr:to>
      <xdr:col>5</xdr:col>
      <xdr:colOff>92890</xdr:colOff>
      <xdr:row>253</xdr:row>
      <xdr:rowOff>54639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68" t="25199" r="50622"/>
        <a:stretch/>
      </xdr:blipFill>
      <xdr:spPr>
        <a:xfrm>
          <a:off x="985154" y="48200579"/>
          <a:ext cx="2060486" cy="19555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167362</xdr:colOff>
      <xdr:row>391</xdr:row>
      <xdr:rowOff>4080</xdr:rowOff>
    </xdr:from>
    <xdr:to>
      <xdr:col>4</xdr:col>
      <xdr:colOff>302579</xdr:colOff>
      <xdr:row>396</xdr:row>
      <xdr:rowOff>21140</xdr:rowOff>
    </xdr:to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39" t="27658" r="53598" b="16787"/>
        <a:stretch/>
      </xdr:blipFill>
      <xdr:spPr>
        <a:xfrm>
          <a:off x="1348462" y="77347080"/>
          <a:ext cx="1316317" cy="969560"/>
        </a:xfrm>
        <a:prstGeom prst="rect">
          <a:avLst/>
        </a:prstGeom>
      </xdr:spPr>
    </xdr:pic>
    <xdr:clientData/>
  </xdr:twoCellAnchor>
  <xdr:twoCellAnchor editAs="oneCell">
    <xdr:from>
      <xdr:col>2</xdr:col>
      <xdr:colOff>40817</xdr:colOff>
      <xdr:row>398</xdr:row>
      <xdr:rowOff>122464</xdr:rowOff>
    </xdr:from>
    <xdr:to>
      <xdr:col>5</xdr:col>
      <xdr:colOff>32586</xdr:colOff>
      <xdr:row>403</xdr:row>
      <xdr:rowOff>187043</xdr:rowOff>
    </xdr:to>
    <xdr:pic>
      <xdr:nvPicPr>
        <xdr:cNvPr id="82" name="Рисунок 81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778" t="16835" r="21943" b="24243"/>
        <a:stretch/>
      </xdr:blipFill>
      <xdr:spPr>
        <a:xfrm>
          <a:off x="1221917" y="78798964"/>
          <a:ext cx="1763419" cy="101707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63</xdr:row>
      <xdr:rowOff>244929</xdr:rowOff>
    </xdr:from>
    <xdr:to>
      <xdr:col>4</xdr:col>
      <xdr:colOff>412393</xdr:colOff>
      <xdr:row>67</xdr:row>
      <xdr:rowOff>232342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348" b="36947"/>
        <a:stretch/>
      </xdr:blipFill>
      <xdr:spPr>
        <a:xfrm>
          <a:off x="1276350" y="12189279"/>
          <a:ext cx="1498243" cy="768462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18</xdr:row>
      <xdr:rowOff>136070</xdr:rowOff>
    </xdr:from>
    <xdr:to>
      <xdr:col>6</xdr:col>
      <xdr:colOff>369642</xdr:colOff>
      <xdr:row>18</xdr:row>
      <xdr:rowOff>424070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3565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21</xdr:row>
      <xdr:rowOff>136070</xdr:rowOff>
    </xdr:from>
    <xdr:to>
      <xdr:col>6</xdr:col>
      <xdr:colOff>369642</xdr:colOff>
      <xdr:row>21</xdr:row>
      <xdr:rowOff>424070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41365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24</xdr:row>
      <xdr:rowOff>136070</xdr:rowOff>
    </xdr:from>
    <xdr:to>
      <xdr:col>6</xdr:col>
      <xdr:colOff>369642</xdr:colOff>
      <xdr:row>24</xdr:row>
      <xdr:rowOff>424070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4708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25</xdr:row>
      <xdr:rowOff>136070</xdr:rowOff>
    </xdr:from>
    <xdr:to>
      <xdr:col>6</xdr:col>
      <xdr:colOff>369642</xdr:colOff>
      <xdr:row>25</xdr:row>
      <xdr:rowOff>424070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48985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45</xdr:row>
      <xdr:rowOff>0</xdr:rowOff>
    </xdr:from>
    <xdr:to>
      <xdr:col>6</xdr:col>
      <xdr:colOff>383249</xdr:colOff>
      <xdr:row>46</xdr:row>
      <xdr:rowOff>15856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8572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58</xdr:row>
      <xdr:rowOff>136070</xdr:rowOff>
    </xdr:from>
    <xdr:to>
      <xdr:col>6</xdr:col>
      <xdr:colOff>383249</xdr:colOff>
      <xdr:row>58</xdr:row>
      <xdr:rowOff>424070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11185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61</xdr:row>
      <xdr:rowOff>136070</xdr:rowOff>
    </xdr:from>
    <xdr:to>
      <xdr:col>6</xdr:col>
      <xdr:colOff>383249</xdr:colOff>
      <xdr:row>61</xdr:row>
      <xdr:rowOff>424070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117565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102</xdr:row>
      <xdr:rowOff>0</xdr:rowOff>
    </xdr:from>
    <xdr:to>
      <xdr:col>6</xdr:col>
      <xdr:colOff>369642</xdr:colOff>
      <xdr:row>103</xdr:row>
      <xdr:rowOff>15857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19812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124</xdr:row>
      <xdr:rowOff>136070</xdr:rowOff>
    </xdr:from>
    <xdr:to>
      <xdr:col>6</xdr:col>
      <xdr:colOff>369642</xdr:colOff>
      <xdr:row>124</xdr:row>
      <xdr:rowOff>424070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4139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126</xdr:row>
      <xdr:rowOff>136070</xdr:rowOff>
    </xdr:from>
    <xdr:to>
      <xdr:col>6</xdr:col>
      <xdr:colOff>369642</xdr:colOff>
      <xdr:row>126</xdr:row>
      <xdr:rowOff>424070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4520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128</xdr:row>
      <xdr:rowOff>136070</xdr:rowOff>
    </xdr:from>
    <xdr:to>
      <xdr:col>6</xdr:col>
      <xdr:colOff>369642</xdr:colOff>
      <xdr:row>128</xdr:row>
      <xdr:rowOff>424070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4901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130</xdr:row>
      <xdr:rowOff>136070</xdr:rowOff>
    </xdr:from>
    <xdr:to>
      <xdr:col>6</xdr:col>
      <xdr:colOff>369642</xdr:colOff>
      <xdr:row>130</xdr:row>
      <xdr:rowOff>424070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5282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118</xdr:row>
      <xdr:rowOff>0</xdr:rowOff>
    </xdr:from>
    <xdr:to>
      <xdr:col>6</xdr:col>
      <xdr:colOff>369642</xdr:colOff>
      <xdr:row>119</xdr:row>
      <xdr:rowOff>15857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2860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120</xdr:row>
      <xdr:rowOff>693966</xdr:rowOff>
    </xdr:from>
    <xdr:to>
      <xdr:col>6</xdr:col>
      <xdr:colOff>369642</xdr:colOff>
      <xdr:row>120</xdr:row>
      <xdr:rowOff>981966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3430141"/>
          <a:ext cx="288000" cy="225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112</xdr:row>
      <xdr:rowOff>136070</xdr:rowOff>
    </xdr:from>
    <xdr:to>
      <xdr:col>6</xdr:col>
      <xdr:colOff>369642</xdr:colOff>
      <xdr:row>112</xdr:row>
      <xdr:rowOff>424070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1853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114</xdr:row>
      <xdr:rowOff>136070</xdr:rowOff>
    </xdr:from>
    <xdr:to>
      <xdr:col>6</xdr:col>
      <xdr:colOff>369642</xdr:colOff>
      <xdr:row>114</xdr:row>
      <xdr:rowOff>424070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2234070"/>
          <a:ext cx="288000" cy="4987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116</xdr:row>
      <xdr:rowOff>0</xdr:rowOff>
    </xdr:from>
    <xdr:to>
      <xdr:col>6</xdr:col>
      <xdr:colOff>369642</xdr:colOff>
      <xdr:row>117</xdr:row>
      <xdr:rowOff>15856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2479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142</xdr:row>
      <xdr:rowOff>258536</xdr:rowOff>
    </xdr:from>
    <xdr:to>
      <xdr:col>1</xdr:col>
      <xdr:colOff>405642</xdr:colOff>
      <xdr:row>144</xdr:row>
      <xdr:rowOff>38250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2192" y="27814361"/>
          <a:ext cx="324000" cy="22738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288000</xdr:colOff>
      <xdr:row>104</xdr:row>
      <xdr:rowOff>15858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20002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288000</xdr:colOff>
      <xdr:row>107</xdr:row>
      <xdr:rowOff>15857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20574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122463</xdr:rowOff>
    </xdr:from>
    <xdr:to>
      <xdr:col>7</xdr:col>
      <xdr:colOff>325121</xdr:colOff>
      <xdr:row>110</xdr:row>
      <xdr:rowOff>447584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21458463"/>
          <a:ext cx="325121" cy="67946"/>
        </a:xfrm>
        <a:prstGeom prst="rect">
          <a:avLst/>
        </a:prstGeom>
      </xdr:spPr>
    </xdr:pic>
    <xdr:clientData/>
  </xdr:twoCellAnchor>
  <xdr:twoCellAnchor editAs="oneCell">
    <xdr:from>
      <xdr:col>6</xdr:col>
      <xdr:colOff>68035</xdr:colOff>
      <xdr:row>110</xdr:row>
      <xdr:rowOff>122463</xdr:rowOff>
    </xdr:from>
    <xdr:to>
      <xdr:col>6</xdr:col>
      <xdr:colOff>392035</xdr:colOff>
      <xdr:row>110</xdr:row>
      <xdr:rowOff>446463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1335" y="21458463"/>
          <a:ext cx="324000" cy="66825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103</xdr:row>
      <xdr:rowOff>0</xdr:rowOff>
    </xdr:from>
    <xdr:to>
      <xdr:col>6</xdr:col>
      <xdr:colOff>369642</xdr:colOff>
      <xdr:row>104</xdr:row>
      <xdr:rowOff>15858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0002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105</xdr:row>
      <xdr:rowOff>0</xdr:rowOff>
    </xdr:from>
    <xdr:to>
      <xdr:col>6</xdr:col>
      <xdr:colOff>369642</xdr:colOff>
      <xdr:row>106</xdr:row>
      <xdr:rowOff>15859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0383500"/>
          <a:ext cx="288000" cy="206358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106</xdr:row>
      <xdr:rowOff>0</xdr:rowOff>
    </xdr:from>
    <xdr:to>
      <xdr:col>6</xdr:col>
      <xdr:colOff>369642</xdr:colOff>
      <xdr:row>107</xdr:row>
      <xdr:rowOff>15857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20574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159</xdr:row>
      <xdr:rowOff>0</xdr:rowOff>
    </xdr:from>
    <xdr:to>
      <xdr:col>6</xdr:col>
      <xdr:colOff>383249</xdr:colOff>
      <xdr:row>160</xdr:row>
      <xdr:rowOff>15857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31051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162</xdr:row>
      <xdr:rowOff>0</xdr:rowOff>
    </xdr:from>
    <xdr:to>
      <xdr:col>6</xdr:col>
      <xdr:colOff>383249</xdr:colOff>
      <xdr:row>163</xdr:row>
      <xdr:rowOff>15855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31623000"/>
          <a:ext cx="288000" cy="206356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165</xdr:row>
      <xdr:rowOff>0</xdr:rowOff>
    </xdr:from>
    <xdr:to>
      <xdr:col>6</xdr:col>
      <xdr:colOff>383249</xdr:colOff>
      <xdr:row>166</xdr:row>
      <xdr:rowOff>15856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32194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168</xdr:row>
      <xdr:rowOff>0</xdr:rowOff>
    </xdr:from>
    <xdr:to>
      <xdr:col>6</xdr:col>
      <xdr:colOff>383249</xdr:colOff>
      <xdr:row>169</xdr:row>
      <xdr:rowOff>15857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32766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171</xdr:row>
      <xdr:rowOff>0</xdr:rowOff>
    </xdr:from>
    <xdr:to>
      <xdr:col>6</xdr:col>
      <xdr:colOff>383249</xdr:colOff>
      <xdr:row>172</xdr:row>
      <xdr:rowOff>15858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33337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174</xdr:row>
      <xdr:rowOff>0</xdr:rowOff>
    </xdr:from>
    <xdr:to>
      <xdr:col>6</xdr:col>
      <xdr:colOff>383249</xdr:colOff>
      <xdr:row>175</xdr:row>
      <xdr:rowOff>15859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33909000"/>
          <a:ext cx="288000" cy="20635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288000</xdr:colOff>
      <xdr:row>160</xdr:row>
      <xdr:rowOff>15857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31051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288000</xdr:colOff>
      <xdr:row>163</xdr:row>
      <xdr:rowOff>15855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31623000"/>
          <a:ext cx="288000" cy="20635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288000</xdr:colOff>
      <xdr:row>166</xdr:row>
      <xdr:rowOff>15856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32194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288000</xdr:colOff>
      <xdr:row>169</xdr:row>
      <xdr:rowOff>15857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327660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288000</xdr:colOff>
      <xdr:row>172</xdr:row>
      <xdr:rowOff>15858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33337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288000</xdr:colOff>
      <xdr:row>175</xdr:row>
      <xdr:rowOff>15859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33909000"/>
          <a:ext cx="288000" cy="206358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197</xdr:row>
      <xdr:rowOff>0</xdr:rowOff>
    </xdr:from>
    <xdr:to>
      <xdr:col>6</xdr:col>
      <xdr:colOff>369642</xdr:colOff>
      <xdr:row>198</xdr:row>
      <xdr:rowOff>15857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38671500"/>
          <a:ext cx="288000" cy="20635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</xdr:colOff>
      <xdr:row>214</xdr:row>
      <xdr:rowOff>0</xdr:rowOff>
    </xdr:from>
    <xdr:to>
      <xdr:col>6</xdr:col>
      <xdr:colOff>369642</xdr:colOff>
      <xdr:row>215</xdr:row>
      <xdr:rowOff>15855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42291000"/>
          <a:ext cx="288000" cy="206356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339</xdr:row>
      <xdr:rowOff>0</xdr:rowOff>
    </xdr:from>
    <xdr:to>
      <xdr:col>6</xdr:col>
      <xdr:colOff>383249</xdr:colOff>
      <xdr:row>340</xdr:row>
      <xdr:rowOff>43073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66675000"/>
          <a:ext cx="288000" cy="233573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345</xdr:row>
      <xdr:rowOff>0</xdr:rowOff>
    </xdr:from>
    <xdr:to>
      <xdr:col>6</xdr:col>
      <xdr:colOff>383249</xdr:colOff>
      <xdr:row>346</xdr:row>
      <xdr:rowOff>43071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67818000"/>
          <a:ext cx="288000" cy="233571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122467</xdr:colOff>
      <xdr:row>58</xdr:row>
      <xdr:rowOff>81642</xdr:rowOff>
    </xdr:from>
    <xdr:to>
      <xdr:col>4</xdr:col>
      <xdr:colOff>326780</xdr:colOff>
      <xdr:row>59</xdr:row>
      <xdr:rowOff>205921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03567" y="11130642"/>
          <a:ext cx="1385413" cy="295729"/>
        </a:xfrm>
        <a:prstGeom prst="rect">
          <a:avLst/>
        </a:prstGeom>
      </xdr:spPr>
    </xdr:pic>
    <xdr:clientData/>
  </xdr:twoCellAnchor>
  <xdr:oneCellAnchor>
    <xdr:from>
      <xdr:col>6</xdr:col>
      <xdr:colOff>95249</xdr:colOff>
      <xdr:row>70</xdr:row>
      <xdr:rowOff>136070</xdr:rowOff>
    </xdr:from>
    <xdr:ext cx="288000" cy="288000"/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13471070"/>
          <a:ext cx="288000" cy="288000"/>
        </a:xfrm>
        <a:prstGeom prst="rect">
          <a:avLst/>
        </a:prstGeom>
      </xdr:spPr>
    </xdr:pic>
    <xdr:clientData/>
  </xdr:oneCellAnchor>
  <xdr:oneCellAnchor>
    <xdr:from>
      <xdr:col>6</xdr:col>
      <xdr:colOff>95249</xdr:colOff>
      <xdr:row>73</xdr:row>
      <xdr:rowOff>136070</xdr:rowOff>
    </xdr:from>
    <xdr:ext cx="288000" cy="288000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8549" y="14042570"/>
          <a:ext cx="288000" cy="288000"/>
        </a:xfrm>
        <a:prstGeom prst="rect">
          <a:avLst/>
        </a:prstGeom>
      </xdr:spPr>
    </xdr:pic>
    <xdr:clientData/>
  </xdr:oneCellAnchor>
  <xdr:twoCellAnchor editAs="oneCell">
    <xdr:from>
      <xdr:col>1</xdr:col>
      <xdr:colOff>122463</xdr:colOff>
      <xdr:row>71</xdr:row>
      <xdr:rowOff>17685</xdr:rowOff>
    </xdr:from>
    <xdr:to>
      <xdr:col>5</xdr:col>
      <xdr:colOff>288749</xdr:colOff>
      <xdr:row>73</xdr:row>
      <xdr:rowOff>177350</xdr:rowOff>
    </xdr:to>
    <xdr:pic>
      <xdr:nvPicPr>
        <xdr:cNvPr id="128" name="Рисунок 127" descr="http://www.camerussia.com/upload/iblock/a8f/axi_banner_pagina_specifica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3013" y="13543185"/>
          <a:ext cx="2528486" cy="54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-1</xdr:colOff>
      <xdr:row>27</xdr:row>
      <xdr:rowOff>272140</xdr:rowOff>
    </xdr:from>
    <xdr:to>
      <xdr:col>5</xdr:col>
      <xdr:colOff>133714</xdr:colOff>
      <xdr:row>30</xdr:row>
      <xdr:rowOff>472656</xdr:rowOff>
    </xdr:to>
    <xdr:pic>
      <xdr:nvPicPr>
        <xdr:cNvPr id="129" name="Рисунок 128"/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rcRect r="16089"/>
        <a:stretch/>
      </xdr:blipFill>
      <xdr:spPr>
        <a:xfrm>
          <a:off x="1181099" y="5329915"/>
          <a:ext cx="1905365" cy="571991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299355</xdr:colOff>
      <xdr:row>60</xdr:row>
      <xdr:rowOff>217714</xdr:rowOff>
    </xdr:from>
    <xdr:to>
      <xdr:col>5</xdr:col>
      <xdr:colOff>69641</xdr:colOff>
      <xdr:row>62</xdr:row>
      <xdr:rowOff>244930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-1" b="4810"/>
        <a:stretch/>
      </xdr:blipFill>
      <xdr:spPr>
        <a:xfrm>
          <a:off x="889905" y="11619139"/>
          <a:ext cx="2132486" cy="379641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326570</xdr:colOff>
      <xdr:row>213</xdr:row>
      <xdr:rowOff>262613</xdr:rowOff>
    </xdr:from>
    <xdr:to>
      <xdr:col>5</xdr:col>
      <xdr:colOff>132856</xdr:colOff>
      <xdr:row>218</xdr:row>
      <xdr:rowOff>182779</xdr:rowOff>
    </xdr:to>
    <xdr:pic>
      <xdr:nvPicPr>
        <xdr:cNvPr id="131" name="Рисунок 130" descr="http://www.camerussia.com/upload/iblock/599/emega_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8028"/>
        <a:stretch/>
      </xdr:blipFill>
      <xdr:spPr bwMode="auto">
        <a:xfrm>
          <a:off x="917120" y="42286913"/>
          <a:ext cx="2168486" cy="948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272143</xdr:colOff>
      <xdr:row>42</xdr:row>
      <xdr:rowOff>0</xdr:rowOff>
    </xdr:from>
    <xdr:ext cx="710475" cy="720000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3243" y="8001000"/>
          <a:ext cx="710475" cy="720000"/>
        </a:xfrm>
        <a:prstGeom prst="rect">
          <a:avLst/>
        </a:prstGeom>
      </xdr:spPr>
    </xdr:pic>
    <xdr:clientData/>
  </xdr:oneCellAnchor>
  <xdr:twoCellAnchor editAs="oneCell">
    <xdr:from>
      <xdr:col>6</xdr:col>
      <xdr:colOff>81642</xdr:colOff>
      <xdr:row>27</xdr:row>
      <xdr:rowOff>122463</xdr:rowOff>
    </xdr:from>
    <xdr:to>
      <xdr:col>6</xdr:col>
      <xdr:colOff>369642</xdr:colOff>
      <xdr:row>27</xdr:row>
      <xdr:rowOff>410463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4942" y="5265963"/>
          <a:ext cx="288000" cy="689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338</xdr:row>
      <xdr:rowOff>217715</xdr:rowOff>
    </xdr:from>
    <xdr:to>
      <xdr:col>7</xdr:col>
      <xdr:colOff>325121</xdr:colOff>
      <xdr:row>340</xdr:row>
      <xdr:rowOff>52979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66673640"/>
          <a:ext cx="325121" cy="24483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344</xdr:row>
      <xdr:rowOff>217714</xdr:rowOff>
    </xdr:from>
    <xdr:to>
      <xdr:col>7</xdr:col>
      <xdr:colOff>325121</xdr:colOff>
      <xdr:row>346</xdr:row>
      <xdr:rowOff>52978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67816639"/>
          <a:ext cx="325121" cy="2448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38</xdr:row>
      <xdr:rowOff>152400</xdr:rowOff>
    </xdr:from>
    <xdr:to>
      <xdr:col>6</xdr:col>
      <xdr:colOff>1333500</xdr:colOff>
      <xdr:row>41</xdr:row>
      <xdr:rowOff>66675</xdr:rowOff>
    </xdr:to>
    <xdr:pic>
      <xdr:nvPicPr>
        <xdr:cNvPr id="16953" name="Рисунок 1" descr="KT02_ПО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39275" y="8153400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36</xdr:row>
      <xdr:rowOff>3175</xdr:rowOff>
    </xdr:from>
    <xdr:to>
      <xdr:col>0</xdr:col>
      <xdr:colOff>66675</xdr:colOff>
      <xdr:row>36</xdr:row>
      <xdr:rowOff>105767</xdr:rowOff>
    </xdr:to>
    <xdr:sp macro="" textlink="">
      <xdr:nvSpPr>
        <xdr:cNvPr id="3" name="TextBox 2"/>
        <xdr:cNvSpPr txBox="1"/>
      </xdr:nvSpPr>
      <xdr:spPr>
        <a:xfrm>
          <a:off x="3175" y="73945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276225</xdr:colOff>
      <xdr:row>61</xdr:row>
      <xdr:rowOff>133350</xdr:rowOff>
    </xdr:from>
    <xdr:to>
      <xdr:col>6</xdr:col>
      <xdr:colOff>1323975</xdr:colOff>
      <xdr:row>64</xdr:row>
      <xdr:rowOff>38099</xdr:rowOff>
    </xdr:to>
    <xdr:pic>
      <xdr:nvPicPr>
        <xdr:cNvPr id="16955" name="Рисунок 1" descr="Копия Электронная-проходная-KT02.7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9429750" y="17611725"/>
          <a:ext cx="10477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81</xdr:row>
      <xdr:rowOff>161925</xdr:rowOff>
    </xdr:from>
    <xdr:to>
      <xdr:col>6</xdr:col>
      <xdr:colOff>1381125</xdr:colOff>
      <xdr:row>84</xdr:row>
      <xdr:rowOff>95249</xdr:rowOff>
    </xdr:to>
    <xdr:pic>
      <xdr:nvPicPr>
        <xdr:cNvPr id="16956" name="Рисунок 4" descr="KT05.pn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9429750" y="27746325"/>
          <a:ext cx="11049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97</xdr:row>
      <xdr:rowOff>161925</xdr:rowOff>
    </xdr:from>
    <xdr:to>
      <xdr:col>6</xdr:col>
      <xdr:colOff>1304925</xdr:colOff>
      <xdr:row>100</xdr:row>
      <xdr:rowOff>95249</xdr:rowOff>
    </xdr:to>
    <xdr:pic>
      <xdr:nvPicPr>
        <xdr:cNvPr id="16957" name="Рисунок 5" descr="KT05.pn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9353550" y="36433125"/>
          <a:ext cx="11049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76</xdr:row>
      <xdr:rowOff>123825</xdr:rowOff>
    </xdr:from>
    <xdr:to>
      <xdr:col>6</xdr:col>
      <xdr:colOff>1219200</xdr:colOff>
      <xdr:row>77</xdr:row>
      <xdr:rowOff>657225</xdr:rowOff>
    </xdr:to>
    <xdr:pic>
      <xdr:nvPicPr>
        <xdr:cNvPr id="16958" name="Рисунок 1" descr="Турникет-TTR-08.pn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9496425" y="24498300"/>
          <a:ext cx="8763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58</xdr:row>
      <xdr:rowOff>3175</xdr:rowOff>
    </xdr:from>
    <xdr:to>
      <xdr:col>0</xdr:col>
      <xdr:colOff>66675</xdr:colOff>
      <xdr:row>58</xdr:row>
      <xdr:rowOff>105767</xdr:rowOff>
    </xdr:to>
    <xdr:sp macro="" textlink="">
      <xdr:nvSpPr>
        <xdr:cNvPr id="8" name="TextBox 7"/>
        <xdr:cNvSpPr txBox="1"/>
      </xdr:nvSpPr>
      <xdr:spPr>
        <a:xfrm>
          <a:off x="3175" y="166147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904875</xdr:colOff>
      <xdr:row>112</xdr:row>
      <xdr:rowOff>0</xdr:rowOff>
    </xdr:from>
    <xdr:to>
      <xdr:col>6</xdr:col>
      <xdr:colOff>904875</xdr:colOff>
      <xdr:row>115</xdr:row>
      <xdr:rowOff>152400</xdr:rowOff>
    </xdr:to>
    <xdr:pic>
      <xdr:nvPicPr>
        <xdr:cNvPr id="16960" name="Рисунок 19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5"/>
        <a:srcRect t="6621" b="9296"/>
        <a:stretch>
          <a:fillRect/>
        </a:stretch>
      </xdr:blipFill>
      <xdr:spPr bwMode="auto">
        <a:xfrm>
          <a:off x="10058400" y="45624750"/>
          <a:ext cx="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1019175</xdr:colOff>
      <xdr:row>112</xdr:row>
      <xdr:rowOff>0</xdr:rowOff>
    </xdr:from>
    <xdr:to>
      <xdr:col>6</xdr:col>
      <xdr:colOff>1019175</xdr:colOff>
      <xdr:row>115</xdr:row>
      <xdr:rowOff>133350</xdr:rowOff>
    </xdr:to>
    <xdr:pic>
      <xdr:nvPicPr>
        <xdr:cNvPr id="16961" name="Рисунок 24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5"/>
        <a:srcRect t="6621" b="9296"/>
        <a:stretch>
          <a:fillRect/>
        </a:stretch>
      </xdr:blipFill>
      <xdr:spPr bwMode="auto">
        <a:xfrm>
          <a:off x="10172700" y="45624750"/>
          <a:ext cx="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628650</xdr:colOff>
      <xdr:row>112</xdr:row>
      <xdr:rowOff>0</xdr:rowOff>
    </xdr:from>
    <xdr:to>
      <xdr:col>6</xdr:col>
      <xdr:colOff>628650</xdr:colOff>
      <xdr:row>116</xdr:row>
      <xdr:rowOff>57150</xdr:rowOff>
    </xdr:to>
    <xdr:pic>
      <xdr:nvPicPr>
        <xdr:cNvPr id="16962" name="Рисунок 25" descr="Считыватеь-с-мнемоническими-индикаторами-IR04.png"/>
        <xdr:cNvPicPr>
          <a:picLocks noChangeAspect="1"/>
        </xdr:cNvPicPr>
      </xdr:nvPicPr>
      <xdr:blipFill>
        <a:blip xmlns:r="http://schemas.openxmlformats.org/officeDocument/2006/relationships" r:embed="rId6"/>
        <a:srcRect t="7283" b="8633"/>
        <a:stretch>
          <a:fillRect/>
        </a:stretch>
      </xdr:blipFill>
      <xdr:spPr bwMode="auto">
        <a:xfrm>
          <a:off x="9782175" y="45624750"/>
          <a:ext cx="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895350</xdr:colOff>
      <xdr:row>112</xdr:row>
      <xdr:rowOff>0</xdr:rowOff>
    </xdr:from>
    <xdr:to>
      <xdr:col>6</xdr:col>
      <xdr:colOff>895350</xdr:colOff>
      <xdr:row>116</xdr:row>
      <xdr:rowOff>57150</xdr:rowOff>
    </xdr:to>
    <xdr:pic>
      <xdr:nvPicPr>
        <xdr:cNvPr id="16963" name="Рисунок 27" descr="Контрольный-считыватель-IR05.png"/>
        <xdr:cNvPicPr>
          <a:picLocks noChangeAspect="1"/>
        </xdr:cNvPicPr>
      </xdr:nvPicPr>
      <xdr:blipFill>
        <a:blip xmlns:r="http://schemas.openxmlformats.org/officeDocument/2006/relationships" r:embed="rId7"/>
        <a:srcRect t="9270" b="11945"/>
        <a:stretch>
          <a:fillRect/>
        </a:stretch>
      </xdr:blipFill>
      <xdr:spPr bwMode="auto">
        <a:xfrm>
          <a:off x="10048875" y="45624750"/>
          <a:ext cx="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1038225</xdr:colOff>
      <xdr:row>112</xdr:row>
      <xdr:rowOff>0</xdr:rowOff>
    </xdr:from>
    <xdr:to>
      <xdr:col>6</xdr:col>
      <xdr:colOff>1038225</xdr:colOff>
      <xdr:row>117</xdr:row>
      <xdr:rowOff>371475</xdr:rowOff>
    </xdr:to>
    <xdr:pic>
      <xdr:nvPicPr>
        <xdr:cNvPr id="16964" name="Рисунок 29" descr="Считыватель-IR01.pn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191750" y="45624750"/>
          <a:ext cx="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619125</xdr:colOff>
      <xdr:row>112</xdr:row>
      <xdr:rowOff>0</xdr:rowOff>
    </xdr:from>
    <xdr:to>
      <xdr:col>6</xdr:col>
      <xdr:colOff>619125</xdr:colOff>
      <xdr:row>115</xdr:row>
      <xdr:rowOff>190500</xdr:rowOff>
    </xdr:to>
    <xdr:pic>
      <xdr:nvPicPr>
        <xdr:cNvPr id="16965" name="Рисунок 30" descr="ИК-пульт-дистанционного-управления-AU01.png"/>
        <xdr:cNvPicPr>
          <a:picLocks noChangeAspect="1"/>
        </xdr:cNvPicPr>
      </xdr:nvPicPr>
      <xdr:blipFill>
        <a:blip xmlns:r="http://schemas.openxmlformats.org/officeDocument/2006/relationships" r:embed="rId9"/>
        <a:srcRect t="5296" b="11282"/>
        <a:stretch>
          <a:fillRect/>
        </a:stretch>
      </xdr:blipFill>
      <xdr:spPr bwMode="auto">
        <a:xfrm>
          <a:off x="9772650" y="4562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117</xdr:row>
      <xdr:rowOff>76200</xdr:rowOff>
    </xdr:from>
    <xdr:to>
      <xdr:col>6</xdr:col>
      <xdr:colOff>1285875</xdr:colOff>
      <xdr:row>118</xdr:row>
      <xdr:rowOff>295274</xdr:rowOff>
    </xdr:to>
    <xdr:pic>
      <xdr:nvPicPr>
        <xdr:cNvPr id="16966" name="Рисунок 19" descr="CD_PERCo-Web_коррекция-фона-2.png"/>
        <xdr:cNvPicPr>
          <a:picLocks noChangeAspect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9353550" y="47129700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111</xdr:row>
      <xdr:rowOff>3175</xdr:rowOff>
    </xdr:from>
    <xdr:to>
      <xdr:col>0</xdr:col>
      <xdr:colOff>66675</xdr:colOff>
      <xdr:row>111</xdr:row>
      <xdr:rowOff>105767</xdr:rowOff>
    </xdr:to>
    <xdr:sp macro="" textlink="">
      <xdr:nvSpPr>
        <xdr:cNvPr id="16" name="TextBox 15"/>
        <xdr:cNvSpPr txBox="1"/>
      </xdr:nvSpPr>
      <xdr:spPr>
        <a:xfrm>
          <a:off x="3175" y="45104050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3A0T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904875</xdr:colOff>
      <xdr:row>128</xdr:row>
      <xdr:rowOff>0</xdr:rowOff>
    </xdr:from>
    <xdr:to>
      <xdr:col>6</xdr:col>
      <xdr:colOff>904875</xdr:colOff>
      <xdr:row>131</xdr:row>
      <xdr:rowOff>38099</xdr:rowOff>
    </xdr:to>
    <xdr:pic>
      <xdr:nvPicPr>
        <xdr:cNvPr id="16968" name="Рисунок 19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5"/>
        <a:srcRect t="6621" b="9296"/>
        <a:stretch>
          <a:fillRect/>
        </a:stretch>
      </xdr:blipFill>
      <xdr:spPr bwMode="auto">
        <a:xfrm>
          <a:off x="10058400" y="52673250"/>
          <a:ext cx="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1019175</xdr:colOff>
      <xdr:row>128</xdr:row>
      <xdr:rowOff>0</xdr:rowOff>
    </xdr:from>
    <xdr:to>
      <xdr:col>6</xdr:col>
      <xdr:colOff>1019175</xdr:colOff>
      <xdr:row>131</xdr:row>
      <xdr:rowOff>19049</xdr:rowOff>
    </xdr:to>
    <xdr:pic>
      <xdr:nvPicPr>
        <xdr:cNvPr id="16969" name="Рисунок 24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5"/>
        <a:srcRect t="6621" b="9296"/>
        <a:stretch>
          <a:fillRect/>
        </a:stretch>
      </xdr:blipFill>
      <xdr:spPr bwMode="auto">
        <a:xfrm>
          <a:off x="10172700" y="52673250"/>
          <a:ext cx="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628650</xdr:colOff>
      <xdr:row>128</xdr:row>
      <xdr:rowOff>0</xdr:rowOff>
    </xdr:from>
    <xdr:to>
      <xdr:col>6</xdr:col>
      <xdr:colOff>628650</xdr:colOff>
      <xdr:row>131</xdr:row>
      <xdr:rowOff>142874</xdr:rowOff>
    </xdr:to>
    <xdr:pic>
      <xdr:nvPicPr>
        <xdr:cNvPr id="16970" name="Рисунок 25" descr="Считыватеь-с-мнемоническими-индикаторами-IR04.png"/>
        <xdr:cNvPicPr>
          <a:picLocks noChangeAspect="1"/>
        </xdr:cNvPicPr>
      </xdr:nvPicPr>
      <xdr:blipFill>
        <a:blip xmlns:r="http://schemas.openxmlformats.org/officeDocument/2006/relationships" r:embed="rId6"/>
        <a:srcRect t="7283" b="8633"/>
        <a:stretch>
          <a:fillRect/>
        </a:stretch>
      </xdr:blipFill>
      <xdr:spPr bwMode="auto">
        <a:xfrm>
          <a:off x="9782175" y="52673250"/>
          <a:ext cx="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895350</xdr:colOff>
      <xdr:row>128</xdr:row>
      <xdr:rowOff>0</xdr:rowOff>
    </xdr:from>
    <xdr:to>
      <xdr:col>6</xdr:col>
      <xdr:colOff>895350</xdr:colOff>
      <xdr:row>131</xdr:row>
      <xdr:rowOff>142874</xdr:rowOff>
    </xdr:to>
    <xdr:pic>
      <xdr:nvPicPr>
        <xdr:cNvPr id="16971" name="Рисунок 27" descr="Контрольный-считыватель-IR05.png"/>
        <xdr:cNvPicPr>
          <a:picLocks noChangeAspect="1"/>
        </xdr:cNvPicPr>
      </xdr:nvPicPr>
      <xdr:blipFill>
        <a:blip xmlns:r="http://schemas.openxmlformats.org/officeDocument/2006/relationships" r:embed="rId7"/>
        <a:srcRect t="9270" b="11945"/>
        <a:stretch>
          <a:fillRect/>
        </a:stretch>
      </xdr:blipFill>
      <xdr:spPr bwMode="auto">
        <a:xfrm>
          <a:off x="10048875" y="52673250"/>
          <a:ext cx="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1038225</xdr:colOff>
      <xdr:row>128</xdr:row>
      <xdr:rowOff>0</xdr:rowOff>
    </xdr:from>
    <xdr:to>
      <xdr:col>6</xdr:col>
      <xdr:colOff>1038225</xdr:colOff>
      <xdr:row>133</xdr:row>
      <xdr:rowOff>9525</xdr:rowOff>
    </xdr:to>
    <xdr:pic>
      <xdr:nvPicPr>
        <xdr:cNvPr id="16972" name="Рисунок 29" descr="Считыватель-IR01.pn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191750" y="52673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619125</xdr:colOff>
      <xdr:row>128</xdr:row>
      <xdr:rowOff>0</xdr:rowOff>
    </xdr:from>
    <xdr:to>
      <xdr:col>6</xdr:col>
      <xdr:colOff>619125</xdr:colOff>
      <xdr:row>131</xdr:row>
      <xdr:rowOff>76199</xdr:rowOff>
    </xdr:to>
    <xdr:pic>
      <xdr:nvPicPr>
        <xdr:cNvPr id="16973" name="Рисунок 30" descr="ИК-пульт-дистанционного-управления-AU01.png"/>
        <xdr:cNvPicPr>
          <a:picLocks noChangeAspect="1"/>
        </xdr:cNvPicPr>
      </xdr:nvPicPr>
      <xdr:blipFill>
        <a:blip xmlns:r="http://schemas.openxmlformats.org/officeDocument/2006/relationships" r:embed="rId9"/>
        <a:srcRect t="5296" b="11282"/>
        <a:stretch>
          <a:fillRect/>
        </a:stretch>
      </xdr:blipFill>
      <xdr:spPr bwMode="auto">
        <a:xfrm>
          <a:off x="9772650" y="526732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130</xdr:row>
      <xdr:rowOff>76200</xdr:rowOff>
    </xdr:from>
    <xdr:to>
      <xdr:col>6</xdr:col>
      <xdr:colOff>1314450</xdr:colOff>
      <xdr:row>132</xdr:row>
      <xdr:rowOff>247649</xdr:rowOff>
    </xdr:to>
    <xdr:pic>
      <xdr:nvPicPr>
        <xdr:cNvPr id="16974" name="Рисунок 23" descr="S-20.png"/>
        <xdr:cNvPicPr>
          <a:picLocks noChangeAspect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9391650" y="53197125"/>
          <a:ext cx="10763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126</xdr:row>
      <xdr:rowOff>3175</xdr:rowOff>
    </xdr:from>
    <xdr:to>
      <xdr:col>0</xdr:col>
      <xdr:colOff>66675</xdr:colOff>
      <xdr:row>126</xdr:row>
      <xdr:rowOff>105767</xdr:rowOff>
    </xdr:to>
    <xdr:sp macro="" textlink="">
      <xdr:nvSpPr>
        <xdr:cNvPr id="24" name="TextBox 23"/>
        <xdr:cNvSpPr txBox="1"/>
      </xdr:nvSpPr>
      <xdr:spPr>
        <a:xfrm>
          <a:off x="3175" y="5206682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4A0T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704850</xdr:colOff>
      <xdr:row>181</xdr:row>
      <xdr:rowOff>0</xdr:rowOff>
    </xdr:from>
    <xdr:to>
      <xdr:col>6</xdr:col>
      <xdr:colOff>704850</xdr:colOff>
      <xdr:row>184</xdr:row>
      <xdr:rowOff>152400</xdr:rowOff>
    </xdr:to>
    <xdr:pic>
      <xdr:nvPicPr>
        <xdr:cNvPr id="16976" name="Рисунок 4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858375" y="79390875"/>
          <a:ext cx="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185</xdr:row>
      <xdr:rowOff>28575</xdr:rowOff>
    </xdr:from>
    <xdr:to>
      <xdr:col>6</xdr:col>
      <xdr:colOff>1295400</xdr:colOff>
      <xdr:row>186</xdr:row>
      <xdr:rowOff>285750</xdr:rowOff>
    </xdr:to>
    <xdr:pic>
      <xdr:nvPicPr>
        <xdr:cNvPr id="16977" name="Рисунок 2" descr="CD_s-20_schoo_2015_.png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9372600" y="80762475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179</xdr:row>
      <xdr:rowOff>3175</xdr:rowOff>
    </xdr:from>
    <xdr:to>
      <xdr:col>0</xdr:col>
      <xdr:colOff>66675</xdr:colOff>
      <xdr:row>179</xdr:row>
      <xdr:rowOff>105767</xdr:rowOff>
    </xdr:to>
    <xdr:sp macro="" textlink="">
      <xdr:nvSpPr>
        <xdr:cNvPr id="27" name="TextBox 26"/>
        <xdr:cNvSpPr txBox="1"/>
      </xdr:nvSpPr>
      <xdr:spPr>
        <a:xfrm>
          <a:off x="3175" y="78784450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5A0T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314325</xdr:colOff>
      <xdr:row>192</xdr:row>
      <xdr:rowOff>0</xdr:rowOff>
    </xdr:from>
    <xdr:to>
      <xdr:col>6</xdr:col>
      <xdr:colOff>1114425</xdr:colOff>
      <xdr:row>193</xdr:row>
      <xdr:rowOff>485775</xdr:rowOff>
    </xdr:to>
    <xdr:pic>
      <xdr:nvPicPr>
        <xdr:cNvPr id="16979" name="Рисунок 16" descr="Терминал CR01 LICON.png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9467850" y="84324825"/>
          <a:ext cx="800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194</xdr:row>
      <xdr:rowOff>542925</xdr:rowOff>
    </xdr:from>
    <xdr:to>
      <xdr:col>6</xdr:col>
      <xdr:colOff>590550</xdr:colOff>
      <xdr:row>196</xdr:row>
      <xdr:rowOff>9525</xdr:rowOff>
    </xdr:to>
    <xdr:pic>
      <xdr:nvPicPr>
        <xdr:cNvPr id="16980" name="Рисунок 17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9467850" y="85763100"/>
          <a:ext cx="276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904875</xdr:colOff>
      <xdr:row>194</xdr:row>
      <xdr:rowOff>542925</xdr:rowOff>
    </xdr:from>
    <xdr:to>
      <xdr:col>6</xdr:col>
      <xdr:colOff>1181100</xdr:colOff>
      <xdr:row>196</xdr:row>
      <xdr:rowOff>9525</xdr:rowOff>
    </xdr:to>
    <xdr:pic>
      <xdr:nvPicPr>
        <xdr:cNvPr id="16981" name="Рисунок 19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10058400" y="85763100"/>
          <a:ext cx="276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196</xdr:row>
      <xdr:rowOff>200025</xdr:rowOff>
    </xdr:from>
    <xdr:to>
      <xdr:col>6</xdr:col>
      <xdr:colOff>1076325</xdr:colOff>
      <xdr:row>197</xdr:row>
      <xdr:rowOff>457200</xdr:rowOff>
    </xdr:to>
    <xdr:pic>
      <xdr:nvPicPr>
        <xdr:cNvPr id="16982" name="Рисунок 20" descr="Универсальный-контроллер-CT_L04.png"/>
        <xdr:cNvPicPr>
          <a:picLocks noChangeAspect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9553575" y="86639400"/>
          <a:ext cx="6762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200</xdr:row>
      <xdr:rowOff>161925</xdr:rowOff>
    </xdr:from>
    <xdr:to>
      <xdr:col>6</xdr:col>
      <xdr:colOff>342900</xdr:colOff>
      <xdr:row>201</xdr:row>
      <xdr:rowOff>647700</xdr:rowOff>
    </xdr:to>
    <xdr:pic>
      <xdr:nvPicPr>
        <xdr:cNvPr id="16983" name="Рисунок 22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 bwMode="auto">
        <a:xfrm>
          <a:off x="9220200" y="88163400"/>
          <a:ext cx="276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1019175</xdr:colOff>
      <xdr:row>200</xdr:row>
      <xdr:rowOff>161925</xdr:rowOff>
    </xdr:from>
    <xdr:to>
      <xdr:col>6</xdr:col>
      <xdr:colOff>1295400</xdr:colOff>
      <xdr:row>201</xdr:row>
      <xdr:rowOff>638175</xdr:rowOff>
    </xdr:to>
    <xdr:pic>
      <xdr:nvPicPr>
        <xdr:cNvPr id="16984" name="Рисунок 24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10172700" y="88163400"/>
          <a:ext cx="276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628650</xdr:colOff>
      <xdr:row>203</xdr:row>
      <xdr:rowOff>28575</xdr:rowOff>
    </xdr:from>
    <xdr:to>
      <xdr:col>6</xdr:col>
      <xdr:colOff>952500</xdr:colOff>
      <xdr:row>204</xdr:row>
      <xdr:rowOff>209550</xdr:rowOff>
    </xdr:to>
    <xdr:pic>
      <xdr:nvPicPr>
        <xdr:cNvPr id="16985" name="Рисунок 25" descr="Считыватеь-с-мнемоническими-индикаторами-IR04.png"/>
        <xdr:cNvPicPr>
          <a:picLocks noChangeAspect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9782175" y="89535000"/>
          <a:ext cx="3238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205</xdr:row>
      <xdr:rowOff>28575</xdr:rowOff>
    </xdr:from>
    <xdr:to>
      <xdr:col>6</xdr:col>
      <xdr:colOff>628650</xdr:colOff>
      <xdr:row>206</xdr:row>
      <xdr:rowOff>209550</xdr:rowOff>
    </xdr:to>
    <xdr:pic>
      <xdr:nvPicPr>
        <xdr:cNvPr id="16986" name="Рисунок 26" descr="Контрольный-считыватель-IR05.png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9477375" y="90754200"/>
          <a:ext cx="3048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895350</xdr:colOff>
      <xdr:row>205</xdr:row>
      <xdr:rowOff>9525</xdr:rowOff>
    </xdr:from>
    <xdr:to>
      <xdr:col>6</xdr:col>
      <xdr:colOff>1200150</xdr:colOff>
      <xdr:row>206</xdr:row>
      <xdr:rowOff>190500</xdr:rowOff>
    </xdr:to>
    <xdr:pic>
      <xdr:nvPicPr>
        <xdr:cNvPr id="16987" name="Рисунок 27" descr="Контрольный-считыватель-IR05.png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10048875" y="90735150"/>
          <a:ext cx="3048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207</xdr:row>
      <xdr:rowOff>152400</xdr:rowOff>
    </xdr:from>
    <xdr:to>
      <xdr:col>6</xdr:col>
      <xdr:colOff>876300</xdr:colOff>
      <xdr:row>208</xdr:row>
      <xdr:rowOff>438150</xdr:rowOff>
    </xdr:to>
    <xdr:pic>
      <xdr:nvPicPr>
        <xdr:cNvPr id="16988" name="Рисунок 28" descr="IR10.png"/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9286875" y="92097225"/>
          <a:ext cx="742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207</xdr:row>
      <xdr:rowOff>476250</xdr:rowOff>
    </xdr:from>
    <xdr:to>
      <xdr:col>6</xdr:col>
      <xdr:colOff>1381125</xdr:colOff>
      <xdr:row>210</xdr:row>
      <xdr:rowOff>447675</xdr:rowOff>
    </xdr:to>
    <xdr:pic>
      <xdr:nvPicPr>
        <xdr:cNvPr id="16989" name="Рисунок 29" descr="Считыватель-IR01.png"/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10144125" y="92421075"/>
          <a:ext cx="3905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619125</xdr:colOff>
      <xdr:row>217</xdr:row>
      <xdr:rowOff>104775</xdr:rowOff>
    </xdr:from>
    <xdr:to>
      <xdr:col>6</xdr:col>
      <xdr:colOff>923925</xdr:colOff>
      <xdr:row>218</xdr:row>
      <xdr:rowOff>133350</xdr:rowOff>
    </xdr:to>
    <xdr:pic>
      <xdr:nvPicPr>
        <xdr:cNvPr id="16990" name="Рисунок 30" descr="ИК-пульт-дистанционного-управления-AU01.png"/>
        <xdr:cNvPicPr>
          <a:picLocks noChangeAspect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9772650" y="95030925"/>
          <a:ext cx="3048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219</xdr:row>
      <xdr:rowOff>428625</xdr:rowOff>
    </xdr:from>
    <xdr:to>
      <xdr:col>6</xdr:col>
      <xdr:colOff>1400175</xdr:colOff>
      <xdr:row>221</xdr:row>
      <xdr:rowOff>114300</xdr:rowOff>
    </xdr:to>
    <xdr:pic>
      <xdr:nvPicPr>
        <xdr:cNvPr id="16991" name="Рисунок 31" descr="Табло-системного-времени-AU05.png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9210675" y="96526350"/>
          <a:ext cx="1343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552450</xdr:colOff>
      <xdr:row>225</xdr:row>
      <xdr:rowOff>9525</xdr:rowOff>
    </xdr:from>
    <xdr:to>
      <xdr:col>6</xdr:col>
      <xdr:colOff>1028700</xdr:colOff>
      <xdr:row>227</xdr:row>
      <xdr:rowOff>504825</xdr:rowOff>
    </xdr:to>
    <xdr:pic>
      <xdr:nvPicPr>
        <xdr:cNvPr id="16992" name="Рисунок 32" descr="IC-03.png"/>
        <xdr:cNvPicPr>
          <a:picLocks noChangeAspect="1"/>
        </xdr:cNvPicPr>
      </xdr:nvPicPr>
      <xdr:blipFill>
        <a:blip xmlns:r="http://schemas.openxmlformats.org/officeDocument/2006/relationships" r:embed="rId25" cstate="email"/>
        <a:srcRect r="-28124"/>
        <a:stretch>
          <a:fillRect/>
        </a:stretch>
      </xdr:blipFill>
      <xdr:spPr bwMode="auto">
        <a:xfrm>
          <a:off x="9705975" y="100355400"/>
          <a:ext cx="4762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200</xdr:row>
      <xdr:rowOff>161925</xdr:rowOff>
    </xdr:from>
    <xdr:to>
      <xdr:col>6</xdr:col>
      <xdr:colOff>647700</xdr:colOff>
      <xdr:row>201</xdr:row>
      <xdr:rowOff>638175</xdr:rowOff>
    </xdr:to>
    <xdr:pic>
      <xdr:nvPicPr>
        <xdr:cNvPr id="16993" name="Рисунок 18" descr="IR03_темно серый.png"/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9515475" y="88163400"/>
          <a:ext cx="285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188</xdr:row>
      <xdr:rowOff>3175</xdr:rowOff>
    </xdr:from>
    <xdr:to>
      <xdr:col>0</xdr:col>
      <xdr:colOff>66675</xdr:colOff>
      <xdr:row>188</xdr:row>
      <xdr:rowOff>105767</xdr:rowOff>
    </xdr:to>
    <xdr:sp macro="" textlink="">
      <xdr:nvSpPr>
        <xdr:cNvPr id="44" name="TextBox 43"/>
        <xdr:cNvSpPr txBox="1"/>
      </xdr:nvSpPr>
      <xdr:spPr>
        <a:xfrm>
          <a:off x="3175" y="83375500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6A0T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704850</xdr:colOff>
      <xdr:row>247</xdr:row>
      <xdr:rowOff>142875</xdr:rowOff>
    </xdr:from>
    <xdr:to>
      <xdr:col>6</xdr:col>
      <xdr:colOff>704850</xdr:colOff>
      <xdr:row>249</xdr:row>
      <xdr:rowOff>47625</xdr:rowOff>
    </xdr:to>
    <xdr:pic>
      <xdr:nvPicPr>
        <xdr:cNvPr id="16996" name="Рисунок 4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858375" y="110766225"/>
          <a:ext cx="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457200</xdr:colOff>
      <xdr:row>231</xdr:row>
      <xdr:rowOff>9525</xdr:rowOff>
    </xdr:from>
    <xdr:to>
      <xdr:col>6</xdr:col>
      <xdr:colOff>1000125</xdr:colOff>
      <xdr:row>233</xdr:row>
      <xdr:rowOff>114300</xdr:rowOff>
    </xdr:to>
    <xdr:pic>
      <xdr:nvPicPr>
        <xdr:cNvPr id="16997" name="Рисунок 6" descr="LB-72.png"/>
        <xdr:cNvPicPr>
          <a:picLocks noChangeAspect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9610725" y="103279575"/>
          <a:ext cx="5429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476250</xdr:colOff>
      <xdr:row>234</xdr:row>
      <xdr:rowOff>314325</xdr:rowOff>
    </xdr:from>
    <xdr:to>
      <xdr:col>6</xdr:col>
      <xdr:colOff>1028700</xdr:colOff>
      <xdr:row>236</xdr:row>
      <xdr:rowOff>228600</xdr:rowOff>
    </xdr:to>
    <xdr:pic>
      <xdr:nvPicPr>
        <xdr:cNvPr id="16998" name="Рисунок 7" descr="LB-85.png"/>
        <xdr:cNvPicPr>
          <a:picLocks noChangeAspect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 bwMode="auto">
        <a:xfrm>
          <a:off x="9629775" y="105089325"/>
          <a:ext cx="552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247</xdr:row>
      <xdr:rowOff>28575</xdr:rowOff>
    </xdr:from>
    <xdr:to>
      <xdr:col>6</xdr:col>
      <xdr:colOff>1047750</xdr:colOff>
      <xdr:row>249</xdr:row>
      <xdr:rowOff>104775</xdr:rowOff>
    </xdr:to>
    <xdr:pic>
      <xdr:nvPicPr>
        <xdr:cNvPr id="16999" name="Рисунок 8" descr="Врезной-замок-LC72.1.png"/>
        <xdr:cNvPicPr>
          <a:picLocks noChangeAspect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9572625" y="110651925"/>
          <a:ext cx="628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419100</xdr:colOff>
      <xdr:row>250</xdr:row>
      <xdr:rowOff>314325</xdr:rowOff>
    </xdr:from>
    <xdr:to>
      <xdr:col>6</xdr:col>
      <xdr:colOff>1076325</xdr:colOff>
      <xdr:row>252</xdr:row>
      <xdr:rowOff>200025</xdr:rowOff>
    </xdr:to>
    <xdr:pic>
      <xdr:nvPicPr>
        <xdr:cNvPr id="17000" name="Рисунок 9" descr="Врезной-замок-LC85.1.png"/>
        <xdr:cNvPicPr>
          <a:picLocks noChangeAspect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 bwMode="auto">
        <a:xfrm>
          <a:off x="9572625" y="112442625"/>
          <a:ext cx="657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241</xdr:row>
      <xdr:rowOff>38100</xdr:rowOff>
    </xdr:from>
    <xdr:to>
      <xdr:col>6</xdr:col>
      <xdr:colOff>1104900</xdr:colOff>
      <xdr:row>242</xdr:row>
      <xdr:rowOff>542925</xdr:rowOff>
    </xdr:to>
    <xdr:pic>
      <xdr:nvPicPr>
        <xdr:cNvPr id="17001" name="Рисунок 8" descr="PERCo-LBP.png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9505950" y="107880150"/>
          <a:ext cx="752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228</xdr:row>
      <xdr:rowOff>3175</xdr:rowOff>
    </xdr:from>
    <xdr:to>
      <xdr:col>0</xdr:col>
      <xdr:colOff>66675</xdr:colOff>
      <xdr:row>228</xdr:row>
      <xdr:rowOff>105767</xdr:rowOff>
    </xdr:to>
    <xdr:sp macro="" textlink="">
      <xdr:nvSpPr>
        <xdr:cNvPr id="51" name="TextBox 50"/>
        <xdr:cNvSpPr txBox="1"/>
      </xdr:nvSpPr>
      <xdr:spPr>
        <a:xfrm>
          <a:off x="3175" y="102406450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7A0T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219075</xdr:colOff>
      <xdr:row>265</xdr:row>
      <xdr:rowOff>152400</xdr:rowOff>
    </xdr:from>
    <xdr:to>
      <xdr:col>6</xdr:col>
      <xdr:colOff>1266825</xdr:colOff>
      <xdr:row>268</xdr:row>
      <xdr:rowOff>38100</xdr:rowOff>
    </xdr:to>
    <xdr:pic>
      <xdr:nvPicPr>
        <xdr:cNvPr id="17003" name="Рисунок 3" descr="ST-01.png"/>
        <xdr:cNvPicPr>
          <a:picLocks noChangeAspect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9372600" y="114976275"/>
          <a:ext cx="10477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253</xdr:row>
      <xdr:rowOff>3175</xdr:rowOff>
    </xdr:from>
    <xdr:to>
      <xdr:col>0</xdr:col>
      <xdr:colOff>66675</xdr:colOff>
      <xdr:row>253</xdr:row>
      <xdr:rowOff>105767</xdr:rowOff>
    </xdr:to>
    <xdr:sp macro="" textlink="">
      <xdr:nvSpPr>
        <xdr:cNvPr id="53" name="TextBox 52"/>
        <xdr:cNvSpPr txBox="1"/>
      </xdr:nvSpPr>
      <xdr:spPr>
        <a:xfrm>
          <a:off x="3175" y="1139602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8A0T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371475</xdr:colOff>
      <xdr:row>280</xdr:row>
      <xdr:rowOff>28575</xdr:rowOff>
    </xdr:from>
    <xdr:to>
      <xdr:col>6</xdr:col>
      <xdr:colOff>1247775</xdr:colOff>
      <xdr:row>282</xdr:row>
      <xdr:rowOff>361950</xdr:rowOff>
    </xdr:to>
    <xdr:pic>
      <xdr:nvPicPr>
        <xdr:cNvPr id="17005" name="Рисунок 1" descr="Турникет-TTR-08.png"/>
        <xdr:cNvPicPr>
          <a:picLocks noChangeAspect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9525000" y="121939050"/>
          <a:ext cx="8763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485775</xdr:colOff>
      <xdr:row>285</xdr:row>
      <xdr:rowOff>28575</xdr:rowOff>
    </xdr:from>
    <xdr:to>
      <xdr:col>6</xdr:col>
      <xdr:colOff>1038225</xdr:colOff>
      <xdr:row>287</xdr:row>
      <xdr:rowOff>361950</xdr:rowOff>
    </xdr:to>
    <xdr:pic>
      <xdr:nvPicPr>
        <xdr:cNvPr id="17006" name="Рисунок 2" descr="TTR-07_антипаника.png"/>
        <xdr:cNvPicPr>
          <a:picLocks noChangeAspect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9639300" y="124196475"/>
          <a:ext cx="5524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290</xdr:row>
      <xdr:rowOff>142875</xdr:rowOff>
    </xdr:from>
    <xdr:to>
      <xdr:col>6</xdr:col>
      <xdr:colOff>1095375</xdr:colOff>
      <xdr:row>292</xdr:row>
      <xdr:rowOff>342900</xdr:rowOff>
    </xdr:to>
    <xdr:pic>
      <xdr:nvPicPr>
        <xdr:cNvPr id="17007" name="Рисунок 3" descr="Турникет-трипод TTR-04.1.png"/>
        <xdr:cNvPicPr>
          <a:picLocks noChangeAspect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 bwMode="auto">
        <a:xfrm>
          <a:off x="9505950" y="126568200"/>
          <a:ext cx="742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438150</xdr:colOff>
      <xdr:row>312</xdr:row>
      <xdr:rowOff>47625</xdr:rowOff>
    </xdr:from>
    <xdr:to>
      <xdr:col>6</xdr:col>
      <xdr:colOff>1219200</xdr:colOff>
      <xdr:row>314</xdr:row>
      <xdr:rowOff>323851</xdr:rowOff>
    </xdr:to>
    <xdr:pic>
      <xdr:nvPicPr>
        <xdr:cNvPr id="17008" name="Рисунок 4" descr="Турникет-трипод-T-5.png"/>
        <xdr:cNvPicPr>
          <a:picLocks noChangeAspect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 bwMode="auto">
        <a:xfrm>
          <a:off x="9591675" y="137379075"/>
          <a:ext cx="7810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293</xdr:row>
      <xdr:rowOff>381000</xdr:rowOff>
    </xdr:from>
    <xdr:to>
      <xdr:col>6</xdr:col>
      <xdr:colOff>1076325</xdr:colOff>
      <xdr:row>295</xdr:row>
      <xdr:rowOff>238124</xdr:rowOff>
    </xdr:to>
    <xdr:pic>
      <xdr:nvPicPr>
        <xdr:cNvPr id="17009" name="Рисунок 6" descr="compact-tripod-turnstile-ttr-041g.png"/>
        <xdr:cNvPicPr>
          <a:picLocks noChangeAspect="1"/>
        </xdr:cNvPicPr>
      </xdr:nvPicPr>
      <xdr:blipFill>
        <a:blip xmlns:r="http://schemas.openxmlformats.org/officeDocument/2006/relationships" r:embed="rId37" cstate="email"/>
        <a:srcRect/>
        <a:stretch>
          <a:fillRect/>
        </a:stretch>
      </xdr:blipFill>
      <xdr:spPr bwMode="auto">
        <a:xfrm>
          <a:off x="9515475" y="128311275"/>
          <a:ext cx="714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409575</xdr:colOff>
      <xdr:row>295</xdr:row>
      <xdr:rowOff>390525</xdr:rowOff>
    </xdr:from>
    <xdr:to>
      <xdr:col>6</xdr:col>
      <xdr:colOff>1228725</xdr:colOff>
      <xdr:row>297</xdr:row>
      <xdr:rowOff>285750</xdr:rowOff>
    </xdr:to>
    <xdr:pic>
      <xdr:nvPicPr>
        <xdr:cNvPr id="17010" name="Рисунок 7" descr="compact-tripod-turnstile-ttr-041e.png"/>
        <xdr:cNvPicPr>
          <a:picLocks noChangeAspect="1"/>
        </xdr:cNvPicPr>
      </xdr:nvPicPr>
      <xdr:blipFill>
        <a:blip xmlns:r="http://schemas.openxmlformats.org/officeDocument/2006/relationships" r:embed="rId38" cstate="email"/>
        <a:srcRect/>
        <a:stretch>
          <a:fillRect/>
        </a:stretch>
      </xdr:blipFill>
      <xdr:spPr bwMode="auto">
        <a:xfrm>
          <a:off x="9563100" y="129540000"/>
          <a:ext cx="8191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361950</xdr:colOff>
      <xdr:row>307</xdr:row>
      <xdr:rowOff>171450</xdr:rowOff>
    </xdr:from>
    <xdr:to>
      <xdr:col>6</xdr:col>
      <xdr:colOff>1152525</xdr:colOff>
      <xdr:row>308</xdr:row>
      <xdr:rowOff>638175</xdr:rowOff>
    </xdr:to>
    <xdr:pic>
      <xdr:nvPicPr>
        <xdr:cNvPr id="17011" name="Рисунок 8" descr="Турникет-трипод TTR-04.1.png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 bwMode="auto">
        <a:xfrm>
          <a:off x="9515475" y="134473950"/>
          <a:ext cx="790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277</xdr:row>
      <xdr:rowOff>3175</xdr:rowOff>
    </xdr:from>
    <xdr:to>
      <xdr:col>0</xdr:col>
      <xdr:colOff>66675</xdr:colOff>
      <xdr:row>277</xdr:row>
      <xdr:rowOff>105767</xdr:rowOff>
    </xdr:to>
    <xdr:sp macro="" textlink="">
      <xdr:nvSpPr>
        <xdr:cNvPr id="61" name="TextBox 60"/>
        <xdr:cNvSpPr txBox="1"/>
      </xdr:nvSpPr>
      <xdr:spPr>
        <a:xfrm>
          <a:off x="3175" y="1210468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9A0T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200025</xdr:colOff>
      <xdr:row>326</xdr:row>
      <xdr:rowOff>57150</xdr:rowOff>
    </xdr:from>
    <xdr:to>
      <xdr:col>6</xdr:col>
      <xdr:colOff>1314450</xdr:colOff>
      <xdr:row>328</xdr:row>
      <xdr:rowOff>466726</xdr:rowOff>
    </xdr:to>
    <xdr:pic>
      <xdr:nvPicPr>
        <xdr:cNvPr id="17013" name="Рисунок 9" descr="TTD-08.png"/>
        <xdr:cNvPicPr>
          <a:picLocks noChangeAspect="1"/>
        </xdr:cNvPicPr>
      </xdr:nvPicPr>
      <xdr:blipFill>
        <a:blip xmlns:r="http://schemas.openxmlformats.org/officeDocument/2006/relationships" r:embed="rId40" cstate="email"/>
        <a:srcRect/>
        <a:stretch>
          <a:fillRect/>
        </a:stretch>
      </xdr:blipFill>
      <xdr:spPr bwMode="auto">
        <a:xfrm>
          <a:off x="9353550" y="143856075"/>
          <a:ext cx="11144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323</xdr:row>
      <xdr:rowOff>3175</xdr:rowOff>
    </xdr:from>
    <xdr:to>
      <xdr:col>0</xdr:col>
      <xdr:colOff>66675</xdr:colOff>
      <xdr:row>323</xdr:row>
      <xdr:rowOff>105767</xdr:rowOff>
    </xdr:to>
    <xdr:sp macro="" textlink="">
      <xdr:nvSpPr>
        <xdr:cNvPr id="63" name="TextBox 62"/>
        <xdr:cNvSpPr txBox="1"/>
      </xdr:nvSpPr>
      <xdr:spPr>
        <a:xfrm>
          <a:off x="3175" y="14293532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10A0T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704850</xdr:colOff>
      <xdr:row>342</xdr:row>
      <xdr:rowOff>0</xdr:rowOff>
    </xdr:from>
    <xdr:to>
      <xdr:col>6</xdr:col>
      <xdr:colOff>704850</xdr:colOff>
      <xdr:row>345</xdr:row>
      <xdr:rowOff>57150</xdr:rowOff>
    </xdr:to>
    <xdr:pic>
      <xdr:nvPicPr>
        <xdr:cNvPr id="17015" name="Рисунок 1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858375" y="151847550"/>
          <a:ext cx="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333</xdr:row>
      <xdr:rowOff>9525</xdr:rowOff>
    </xdr:from>
    <xdr:to>
      <xdr:col>6</xdr:col>
      <xdr:colOff>1314450</xdr:colOff>
      <xdr:row>335</xdr:row>
      <xdr:rowOff>95251</xdr:rowOff>
    </xdr:to>
    <xdr:pic>
      <xdr:nvPicPr>
        <xdr:cNvPr id="17016" name="Рисунок 2" descr="TB01.png"/>
        <xdr:cNvPicPr>
          <a:picLocks noChangeAspect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 bwMode="auto">
        <a:xfrm>
          <a:off x="9363075" y="146885025"/>
          <a:ext cx="11049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346</xdr:row>
      <xdr:rowOff>38100</xdr:rowOff>
    </xdr:from>
    <xdr:to>
      <xdr:col>6</xdr:col>
      <xdr:colOff>1285875</xdr:colOff>
      <xdr:row>348</xdr:row>
      <xdr:rowOff>95251</xdr:rowOff>
    </xdr:to>
    <xdr:pic>
      <xdr:nvPicPr>
        <xdr:cNvPr id="17017" name="Рисунок 5" descr="TB01antipanic.png"/>
        <xdr:cNvPicPr>
          <a:picLocks noChangeAspect="1"/>
        </xdr:cNvPicPr>
      </xdr:nvPicPr>
      <xdr:blipFill>
        <a:blip xmlns:r="http://schemas.openxmlformats.org/officeDocument/2006/relationships" r:embed="rId42" cstate="email"/>
        <a:srcRect/>
        <a:stretch>
          <a:fillRect/>
        </a:stretch>
      </xdr:blipFill>
      <xdr:spPr bwMode="auto">
        <a:xfrm>
          <a:off x="9334500" y="152933400"/>
          <a:ext cx="11049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329</xdr:row>
      <xdr:rowOff>3175</xdr:rowOff>
    </xdr:from>
    <xdr:to>
      <xdr:col>0</xdr:col>
      <xdr:colOff>66675</xdr:colOff>
      <xdr:row>329</xdr:row>
      <xdr:rowOff>105767</xdr:rowOff>
    </xdr:to>
    <xdr:sp macro="" textlink="">
      <xdr:nvSpPr>
        <xdr:cNvPr id="67" name="TextBox 66"/>
        <xdr:cNvSpPr txBox="1"/>
      </xdr:nvSpPr>
      <xdr:spPr>
        <a:xfrm>
          <a:off x="3175" y="1458118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266700</xdr:colOff>
      <xdr:row>359</xdr:row>
      <xdr:rowOff>47625</xdr:rowOff>
    </xdr:from>
    <xdr:to>
      <xdr:col>6</xdr:col>
      <xdr:colOff>1219200</xdr:colOff>
      <xdr:row>361</xdr:row>
      <xdr:rowOff>371474</xdr:rowOff>
    </xdr:to>
    <xdr:pic>
      <xdr:nvPicPr>
        <xdr:cNvPr id="17019" name="Рисунок 1" descr="TTD-03_1.png"/>
        <xdr:cNvPicPr>
          <a:picLocks noChangeAspect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 bwMode="auto">
        <a:xfrm>
          <a:off x="9420225" y="159286575"/>
          <a:ext cx="9525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368</xdr:row>
      <xdr:rowOff>28575</xdr:rowOff>
    </xdr:from>
    <xdr:to>
      <xdr:col>6</xdr:col>
      <xdr:colOff>1276350</xdr:colOff>
      <xdr:row>369</xdr:row>
      <xdr:rowOff>76200</xdr:rowOff>
    </xdr:to>
    <xdr:pic>
      <xdr:nvPicPr>
        <xdr:cNvPr id="17020" name="Рисунок 3" descr="ttd-03_indicators.png"/>
        <xdr:cNvPicPr>
          <a:picLocks noChangeAspect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9391650" y="163801425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380</xdr:row>
      <xdr:rowOff>104775</xdr:rowOff>
    </xdr:from>
    <xdr:to>
      <xdr:col>6</xdr:col>
      <xdr:colOff>1247775</xdr:colOff>
      <xdr:row>382</xdr:row>
      <xdr:rowOff>95250</xdr:rowOff>
    </xdr:to>
    <xdr:pic>
      <xdr:nvPicPr>
        <xdr:cNvPr id="17021" name="Рисунок 4" descr="Тумбовый-турникет-трипод-TTD-03.2.png"/>
        <xdr:cNvPicPr>
          <a:picLocks noChangeAspect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9429750" y="168525825"/>
          <a:ext cx="9715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362</xdr:row>
      <xdr:rowOff>495300</xdr:rowOff>
    </xdr:from>
    <xdr:to>
      <xdr:col>6</xdr:col>
      <xdr:colOff>1257300</xdr:colOff>
      <xdr:row>364</xdr:row>
      <xdr:rowOff>352424</xdr:rowOff>
    </xdr:to>
    <xdr:pic>
      <xdr:nvPicPr>
        <xdr:cNvPr id="17022" name="Рисунок 5" descr="TTD-03_1_антипаника_.png"/>
        <xdr:cNvPicPr>
          <a:picLocks noChangeAspect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 bwMode="auto">
        <a:xfrm>
          <a:off x="9401175" y="161258250"/>
          <a:ext cx="10096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356</xdr:row>
      <xdr:rowOff>3175</xdr:rowOff>
    </xdr:from>
    <xdr:to>
      <xdr:col>0</xdr:col>
      <xdr:colOff>66675</xdr:colOff>
      <xdr:row>356</xdr:row>
      <xdr:rowOff>105767</xdr:rowOff>
    </xdr:to>
    <xdr:sp macro="" textlink="">
      <xdr:nvSpPr>
        <xdr:cNvPr id="72" name="TextBox 71"/>
        <xdr:cNvSpPr txBox="1"/>
      </xdr:nvSpPr>
      <xdr:spPr>
        <a:xfrm>
          <a:off x="3175" y="158375350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12A0T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190500</xdr:colOff>
      <xdr:row>394</xdr:row>
      <xdr:rowOff>9525</xdr:rowOff>
    </xdr:from>
    <xdr:to>
      <xdr:col>6</xdr:col>
      <xdr:colOff>1343025</xdr:colOff>
      <xdr:row>396</xdr:row>
      <xdr:rowOff>371476</xdr:rowOff>
    </xdr:to>
    <xdr:pic>
      <xdr:nvPicPr>
        <xdr:cNvPr id="17024" name="Рисунок 1" descr="Полуростовый-роторный-турникет-RTD-03S-c-формирователем.png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 bwMode="auto">
        <a:xfrm>
          <a:off x="9344025" y="175526700"/>
          <a:ext cx="1152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398</xdr:row>
      <xdr:rowOff>95250</xdr:rowOff>
    </xdr:from>
    <xdr:to>
      <xdr:col>6</xdr:col>
      <xdr:colOff>1257300</xdr:colOff>
      <xdr:row>400</xdr:row>
      <xdr:rowOff>447674</xdr:rowOff>
    </xdr:to>
    <xdr:pic>
      <xdr:nvPicPr>
        <xdr:cNvPr id="17025" name="Рисунок 2" descr="Полуростовый-роторный-турникет-RTD-03S.png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9382125" y="178098450"/>
          <a:ext cx="1028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391</xdr:row>
      <xdr:rowOff>3175</xdr:rowOff>
    </xdr:from>
    <xdr:to>
      <xdr:col>0</xdr:col>
      <xdr:colOff>66675</xdr:colOff>
      <xdr:row>391</xdr:row>
      <xdr:rowOff>105767</xdr:rowOff>
    </xdr:to>
    <xdr:sp macro="" textlink="">
      <xdr:nvSpPr>
        <xdr:cNvPr id="75" name="TextBox 74"/>
        <xdr:cNvSpPr txBox="1"/>
      </xdr:nvSpPr>
      <xdr:spPr>
        <a:xfrm>
          <a:off x="3175" y="174501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13A0T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28575</xdr:colOff>
      <xdr:row>410</xdr:row>
      <xdr:rowOff>152400</xdr:rowOff>
    </xdr:from>
    <xdr:to>
      <xdr:col>6</xdr:col>
      <xdr:colOff>1504950</xdr:colOff>
      <xdr:row>412</xdr:row>
      <xdr:rowOff>828675</xdr:rowOff>
    </xdr:to>
    <xdr:pic>
      <xdr:nvPicPr>
        <xdr:cNvPr id="17027" name="Рисунок 1" descr="Полноростовый-роторный-турникет-RTD-15.png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9182100" y="182984775"/>
          <a:ext cx="14763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381000</xdr:colOff>
      <xdr:row>424</xdr:row>
      <xdr:rowOff>28575</xdr:rowOff>
    </xdr:from>
    <xdr:to>
      <xdr:col>6</xdr:col>
      <xdr:colOff>1104900</xdr:colOff>
      <xdr:row>426</xdr:row>
      <xdr:rowOff>523876</xdr:rowOff>
    </xdr:to>
    <xdr:pic>
      <xdr:nvPicPr>
        <xdr:cNvPr id="17028" name="Рисунок 2" descr="Калитка-полноростовая-WHD-15-.png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 bwMode="auto">
        <a:xfrm>
          <a:off x="9534525" y="191319150"/>
          <a:ext cx="7239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409575</xdr:colOff>
      <xdr:row>430</xdr:row>
      <xdr:rowOff>180975</xdr:rowOff>
    </xdr:from>
    <xdr:to>
      <xdr:col>6</xdr:col>
      <xdr:colOff>1114425</xdr:colOff>
      <xdr:row>432</xdr:row>
      <xdr:rowOff>314326</xdr:rowOff>
    </xdr:to>
    <xdr:pic>
      <xdr:nvPicPr>
        <xdr:cNvPr id="17029" name="Рисунок 3" descr="Полноростовое-ограждение-MB-15.png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 bwMode="auto">
        <a:xfrm>
          <a:off x="9563100" y="194109975"/>
          <a:ext cx="7048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413</xdr:row>
      <xdr:rowOff>9525</xdr:rowOff>
    </xdr:from>
    <xdr:to>
      <xdr:col>6</xdr:col>
      <xdr:colOff>1285875</xdr:colOff>
      <xdr:row>413</xdr:row>
      <xdr:rowOff>1447800</xdr:rowOff>
    </xdr:to>
    <xdr:pic>
      <xdr:nvPicPr>
        <xdr:cNvPr id="17030" name="Рисунок 4" descr="RTD-15_без_крыши_.png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 bwMode="auto">
        <a:xfrm>
          <a:off x="9420225" y="185508900"/>
          <a:ext cx="10191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407</xdr:row>
      <xdr:rowOff>3175</xdr:rowOff>
    </xdr:from>
    <xdr:to>
      <xdr:col>0</xdr:col>
      <xdr:colOff>66675</xdr:colOff>
      <xdr:row>407</xdr:row>
      <xdr:rowOff>105767</xdr:rowOff>
    </xdr:to>
    <xdr:sp macro="" textlink="">
      <xdr:nvSpPr>
        <xdr:cNvPr id="80" name="TextBox 79"/>
        <xdr:cNvSpPr txBox="1"/>
      </xdr:nvSpPr>
      <xdr:spPr>
        <a:xfrm>
          <a:off x="3175" y="1819687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14A0T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38100</xdr:colOff>
      <xdr:row>451</xdr:row>
      <xdr:rowOff>85725</xdr:rowOff>
    </xdr:from>
    <xdr:to>
      <xdr:col>6</xdr:col>
      <xdr:colOff>1524000</xdr:colOff>
      <xdr:row>453</xdr:row>
      <xdr:rowOff>771526</xdr:rowOff>
    </xdr:to>
    <xdr:pic>
      <xdr:nvPicPr>
        <xdr:cNvPr id="17032" name="Рисунок 5" descr="RTD-16 с крышей.png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 bwMode="auto">
        <a:xfrm>
          <a:off x="9191625" y="204120750"/>
          <a:ext cx="14859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454</xdr:row>
      <xdr:rowOff>781050</xdr:rowOff>
    </xdr:from>
    <xdr:to>
      <xdr:col>6</xdr:col>
      <xdr:colOff>1438275</xdr:colOff>
      <xdr:row>455</xdr:row>
      <xdr:rowOff>952500</xdr:rowOff>
    </xdr:to>
    <xdr:pic>
      <xdr:nvPicPr>
        <xdr:cNvPr id="17033" name="Рисунок 6" descr="RTD-16.png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 bwMode="auto">
        <a:xfrm>
          <a:off x="9239250" y="206978250"/>
          <a:ext cx="13525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447675</xdr:colOff>
      <xdr:row>472</xdr:row>
      <xdr:rowOff>47625</xdr:rowOff>
    </xdr:from>
    <xdr:to>
      <xdr:col>6</xdr:col>
      <xdr:colOff>1057275</xdr:colOff>
      <xdr:row>474</xdr:row>
      <xdr:rowOff>504826</xdr:rowOff>
    </xdr:to>
    <xdr:pic>
      <xdr:nvPicPr>
        <xdr:cNvPr id="17034" name="Рисунок 7" descr="MB-16.png"/>
        <xdr:cNvPicPr>
          <a:picLocks noChangeAspect="1"/>
        </xdr:cNvPicPr>
      </xdr:nvPicPr>
      <xdr:blipFill>
        <a:blip xmlns:r="http://schemas.openxmlformats.org/officeDocument/2006/relationships" r:embed="rId55" cstate="email"/>
        <a:srcRect/>
        <a:stretch>
          <a:fillRect/>
        </a:stretch>
      </xdr:blipFill>
      <xdr:spPr bwMode="auto">
        <a:xfrm>
          <a:off x="9601200" y="216350850"/>
          <a:ext cx="6096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333375</xdr:colOff>
      <xdr:row>467</xdr:row>
      <xdr:rowOff>19050</xdr:rowOff>
    </xdr:from>
    <xdr:to>
      <xdr:col>6</xdr:col>
      <xdr:colOff>1171575</xdr:colOff>
      <xdr:row>469</xdr:row>
      <xdr:rowOff>561974</xdr:rowOff>
    </xdr:to>
    <xdr:pic>
      <xdr:nvPicPr>
        <xdr:cNvPr id="17035" name="Рисунок 8" descr="WHD-16.png"/>
        <xdr:cNvPicPr>
          <a:picLocks noChangeAspect="1"/>
        </xdr:cNvPicPr>
      </xdr:nvPicPr>
      <xdr:blipFill>
        <a:blip xmlns:r="http://schemas.openxmlformats.org/officeDocument/2006/relationships" r:embed="rId56" cstate="email"/>
        <a:srcRect/>
        <a:stretch>
          <a:fillRect/>
        </a:stretch>
      </xdr:blipFill>
      <xdr:spPr bwMode="auto">
        <a:xfrm>
          <a:off x="9486900" y="213883875"/>
          <a:ext cx="8382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448</xdr:row>
      <xdr:rowOff>3175</xdr:rowOff>
    </xdr:from>
    <xdr:to>
      <xdr:col>0</xdr:col>
      <xdr:colOff>66675</xdr:colOff>
      <xdr:row>448</xdr:row>
      <xdr:rowOff>105767</xdr:rowOff>
    </xdr:to>
    <xdr:sp macro="" textlink="">
      <xdr:nvSpPr>
        <xdr:cNvPr id="85" name="TextBox 84"/>
        <xdr:cNvSpPr txBox="1"/>
      </xdr:nvSpPr>
      <xdr:spPr>
        <a:xfrm>
          <a:off x="3175" y="20317142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15A0T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133350</xdr:colOff>
      <xdr:row>494</xdr:row>
      <xdr:rowOff>85725</xdr:rowOff>
    </xdr:from>
    <xdr:to>
      <xdr:col>6</xdr:col>
      <xdr:colOff>1400175</xdr:colOff>
      <xdr:row>496</xdr:row>
      <xdr:rowOff>561976</xdr:rowOff>
    </xdr:to>
    <xdr:pic>
      <xdr:nvPicPr>
        <xdr:cNvPr id="17037" name="Рисунок 1" descr="калитка со стеклом_900.png"/>
        <xdr:cNvPicPr>
          <a:picLocks noChangeAspect="1"/>
        </xdr:cNvPicPr>
      </xdr:nvPicPr>
      <xdr:blipFill>
        <a:blip xmlns:r="http://schemas.openxmlformats.org/officeDocument/2006/relationships" r:embed="rId57" cstate="email"/>
        <a:srcRect/>
        <a:stretch>
          <a:fillRect/>
        </a:stretch>
      </xdr:blipFill>
      <xdr:spPr bwMode="auto">
        <a:xfrm>
          <a:off x="9286875" y="226656900"/>
          <a:ext cx="12668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520</xdr:row>
      <xdr:rowOff>38100</xdr:rowOff>
    </xdr:from>
    <xdr:to>
      <xdr:col>6</xdr:col>
      <xdr:colOff>1447800</xdr:colOff>
      <xdr:row>522</xdr:row>
      <xdr:rowOff>190499</xdr:rowOff>
    </xdr:to>
    <xdr:pic>
      <xdr:nvPicPr>
        <xdr:cNvPr id="17038" name="Рисунок 5" descr="WHD-05.png"/>
        <xdr:cNvPicPr>
          <a:picLocks noChangeAspect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 bwMode="auto">
        <a:xfrm>
          <a:off x="9334500" y="238572675"/>
          <a:ext cx="12668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525</xdr:row>
      <xdr:rowOff>123825</xdr:rowOff>
    </xdr:from>
    <xdr:to>
      <xdr:col>6</xdr:col>
      <xdr:colOff>1419225</xdr:colOff>
      <xdr:row>527</xdr:row>
      <xdr:rowOff>123826</xdr:rowOff>
    </xdr:to>
    <xdr:pic>
      <xdr:nvPicPr>
        <xdr:cNvPr id="17039" name="Рисунок 6" descr="WMD_2 размера.png"/>
        <xdr:cNvPicPr>
          <a:picLocks noChangeAspect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 bwMode="auto">
        <a:xfrm>
          <a:off x="9296400" y="241773075"/>
          <a:ext cx="1276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505</xdr:row>
      <xdr:rowOff>66675</xdr:rowOff>
    </xdr:from>
    <xdr:to>
      <xdr:col>6</xdr:col>
      <xdr:colOff>1371600</xdr:colOff>
      <xdr:row>507</xdr:row>
      <xdr:rowOff>542925</xdr:rowOff>
    </xdr:to>
    <xdr:pic>
      <xdr:nvPicPr>
        <xdr:cNvPr id="17040" name="Рисунок 2" descr="WMD 05S.png"/>
        <xdr:cNvPicPr>
          <a:picLocks noChangeAspect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9344025" y="231562275"/>
          <a:ext cx="11811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511</xdr:row>
      <xdr:rowOff>57150</xdr:rowOff>
    </xdr:from>
    <xdr:to>
      <xdr:col>6</xdr:col>
      <xdr:colOff>1352550</xdr:colOff>
      <xdr:row>513</xdr:row>
      <xdr:rowOff>390526</xdr:rowOff>
    </xdr:to>
    <xdr:pic>
      <xdr:nvPicPr>
        <xdr:cNvPr id="17041" name="Рисунок 4" descr="Калитка-с-размерами.png"/>
        <xdr:cNvPicPr>
          <a:picLocks noChangeAspect="1"/>
        </xdr:cNvPicPr>
      </xdr:nvPicPr>
      <xdr:blipFill>
        <a:blip xmlns:r="http://schemas.openxmlformats.org/officeDocument/2006/relationships" r:embed="rId61" cstate="email"/>
        <a:srcRect/>
        <a:stretch>
          <a:fillRect/>
        </a:stretch>
      </xdr:blipFill>
      <xdr:spPr bwMode="auto">
        <a:xfrm>
          <a:off x="9277350" y="234629325"/>
          <a:ext cx="1228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491</xdr:row>
      <xdr:rowOff>3175</xdr:rowOff>
    </xdr:from>
    <xdr:to>
      <xdr:col>0</xdr:col>
      <xdr:colOff>66675</xdr:colOff>
      <xdr:row>491</xdr:row>
      <xdr:rowOff>105767</xdr:rowOff>
    </xdr:to>
    <xdr:sp macro="" textlink="">
      <xdr:nvSpPr>
        <xdr:cNvPr id="91" name="TextBox 90"/>
        <xdr:cNvSpPr txBox="1"/>
      </xdr:nvSpPr>
      <xdr:spPr>
        <a:xfrm>
          <a:off x="3175" y="2257075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16A0T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142875</xdr:colOff>
      <xdr:row>532</xdr:row>
      <xdr:rowOff>95250</xdr:rowOff>
    </xdr:from>
    <xdr:to>
      <xdr:col>6</xdr:col>
      <xdr:colOff>1323975</xdr:colOff>
      <xdr:row>534</xdr:row>
      <xdr:rowOff>571499</xdr:rowOff>
    </xdr:to>
    <xdr:pic>
      <xdr:nvPicPr>
        <xdr:cNvPr id="17043" name="Рисунок 2" descr="WMD 05S.png"/>
        <xdr:cNvPicPr>
          <a:picLocks noChangeAspect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9296400" y="244725825"/>
          <a:ext cx="11811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538</xdr:row>
      <xdr:rowOff>85725</xdr:rowOff>
    </xdr:from>
    <xdr:to>
      <xdr:col>6</xdr:col>
      <xdr:colOff>1304925</xdr:colOff>
      <xdr:row>540</xdr:row>
      <xdr:rowOff>419100</xdr:rowOff>
    </xdr:to>
    <xdr:pic>
      <xdr:nvPicPr>
        <xdr:cNvPr id="17044" name="Рисунок 4" descr="Калитка-с-размерами.png"/>
        <xdr:cNvPicPr>
          <a:picLocks noChangeAspect="1"/>
        </xdr:cNvPicPr>
      </xdr:nvPicPr>
      <xdr:blipFill>
        <a:blip xmlns:r="http://schemas.openxmlformats.org/officeDocument/2006/relationships" r:embed="rId61" cstate="email"/>
        <a:srcRect/>
        <a:stretch>
          <a:fillRect/>
        </a:stretch>
      </xdr:blipFill>
      <xdr:spPr bwMode="auto">
        <a:xfrm>
          <a:off x="9229725" y="247792875"/>
          <a:ext cx="12287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529</xdr:row>
      <xdr:rowOff>3175</xdr:rowOff>
    </xdr:from>
    <xdr:to>
      <xdr:col>0</xdr:col>
      <xdr:colOff>66675</xdr:colOff>
      <xdr:row>529</xdr:row>
      <xdr:rowOff>105767</xdr:rowOff>
    </xdr:to>
    <xdr:sp macro="" textlink="">
      <xdr:nvSpPr>
        <xdr:cNvPr id="94" name="TextBox 93"/>
        <xdr:cNvSpPr txBox="1"/>
      </xdr:nvSpPr>
      <xdr:spPr>
        <a:xfrm>
          <a:off x="3175" y="2437669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17A0T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114300</xdr:colOff>
      <xdr:row>561</xdr:row>
      <xdr:rowOff>361950</xdr:rowOff>
    </xdr:from>
    <xdr:to>
      <xdr:col>6</xdr:col>
      <xdr:colOff>1485900</xdr:colOff>
      <xdr:row>563</xdr:row>
      <xdr:rowOff>419100</xdr:rowOff>
    </xdr:to>
    <xdr:pic>
      <xdr:nvPicPr>
        <xdr:cNvPr id="17046" name="Рисунок 1" descr="BH-02_new.png"/>
        <xdr:cNvPicPr>
          <a:picLocks noChangeAspect="1"/>
        </xdr:cNvPicPr>
      </xdr:nvPicPr>
      <xdr:blipFill>
        <a:blip xmlns:r="http://schemas.openxmlformats.org/officeDocument/2006/relationships" r:embed="rId62" cstate="email"/>
        <a:srcRect/>
        <a:stretch>
          <a:fillRect/>
        </a:stretch>
      </xdr:blipFill>
      <xdr:spPr bwMode="auto">
        <a:xfrm>
          <a:off x="9267825" y="259584825"/>
          <a:ext cx="1371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558</xdr:row>
      <xdr:rowOff>57150</xdr:rowOff>
    </xdr:from>
    <xdr:to>
      <xdr:col>6</xdr:col>
      <xdr:colOff>1457325</xdr:colOff>
      <xdr:row>560</xdr:row>
      <xdr:rowOff>133350</xdr:rowOff>
    </xdr:to>
    <xdr:pic>
      <xdr:nvPicPr>
        <xdr:cNvPr id="17047" name="Рисунок 8" descr="BH-02_электромагнитное.png"/>
        <xdr:cNvPicPr>
          <a:picLocks noChangeAspect="1"/>
        </xdr:cNvPicPr>
      </xdr:nvPicPr>
      <xdr:blipFill>
        <a:blip xmlns:r="http://schemas.openxmlformats.org/officeDocument/2006/relationships" r:embed="rId63" cstate="email"/>
        <a:srcRect/>
        <a:stretch>
          <a:fillRect/>
        </a:stretch>
      </xdr:blipFill>
      <xdr:spPr bwMode="auto">
        <a:xfrm>
          <a:off x="9248775" y="257832225"/>
          <a:ext cx="13620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552</xdr:row>
      <xdr:rowOff>304800</xdr:rowOff>
    </xdr:from>
    <xdr:to>
      <xdr:col>6</xdr:col>
      <xdr:colOff>1323975</xdr:colOff>
      <xdr:row>555</xdr:row>
      <xdr:rowOff>38100</xdr:rowOff>
    </xdr:to>
    <xdr:pic>
      <xdr:nvPicPr>
        <xdr:cNvPr id="17048" name="Рисунок 6" descr="BH_без стекла.png"/>
        <xdr:cNvPicPr>
          <a:picLocks noChangeAspect="1"/>
        </xdr:cNvPicPr>
      </xdr:nvPicPr>
      <xdr:blipFill>
        <a:blip xmlns:r="http://schemas.openxmlformats.org/officeDocument/2006/relationships" r:embed="rId64" cstate="email"/>
        <a:srcRect/>
        <a:stretch>
          <a:fillRect/>
        </a:stretch>
      </xdr:blipFill>
      <xdr:spPr bwMode="auto">
        <a:xfrm>
          <a:off x="9363075" y="255450975"/>
          <a:ext cx="11144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548</xdr:row>
      <xdr:rowOff>57150</xdr:rowOff>
    </xdr:from>
    <xdr:to>
      <xdr:col>6</xdr:col>
      <xdr:colOff>1304925</xdr:colOff>
      <xdr:row>549</xdr:row>
      <xdr:rowOff>400050</xdr:rowOff>
    </xdr:to>
    <xdr:pic>
      <xdr:nvPicPr>
        <xdr:cNvPr id="17049" name="Рисунок 9" descr="BH_со стеклом.png"/>
        <xdr:cNvPicPr>
          <a:picLocks noChangeAspect="1"/>
        </xdr:cNvPicPr>
      </xdr:nvPicPr>
      <xdr:blipFill>
        <a:blip xmlns:r="http://schemas.openxmlformats.org/officeDocument/2006/relationships" r:embed="rId65" cstate="email"/>
        <a:srcRect/>
        <a:stretch>
          <a:fillRect/>
        </a:stretch>
      </xdr:blipFill>
      <xdr:spPr bwMode="auto">
        <a:xfrm>
          <a:off x="9353550" y="253193550"/>
          <a:ext cx="11049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545</xdr:row>
      <xdr:rowOff>66675</xdr:rowOff>
    </xdr:from>
    <xdr:to>
      <xdr:col>5</xdr:col>
      <xdr:colOff>257175</xdr:colOff>
      <xdr:row>545</xdr:row>
      <xdr:rowOff>1762125</xdr:rowOff>
    </xdr:to>
    <xdr:pic>
      <xdr:nvPicPr>
        <xdr:cNvPr id="17050" name="Рисунок 10" descr="BH-02Frus end_2_end.png"/>
        <xdr:cNvPicPr>
          <a:picLocks noChangeAspect="1"/>
        </xdr:cNvPicPr>
      </xdr:nvPicPr>
      <xdr:blipFill>
        <a:blip xmlns:r="http://schemas.openxmlformats.org/officeDocument/2006/relationships" r:embed="rId66" cstate="email"/>
        <a:srcRect/>
        <a:stretch>
          <a:fillRect/>
        </a:stretch>
      </xdr:blipFill>
      <xdr:spPr bwMode="auto">
        <a:xfrm>
          <a:off x="228600" y="251107575"/>
          <a:ext cx="71247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543</xdr:row>
      <xdr:rowOff>3175</xdr:rowOff>
    </xdr:from>
    <xdr:to>
      <xdr:col>0</xdr:col>
      <xdr:colOff>66675</xdr:colOff>
      <xdr:row>543</xdr:row>
      <xdr:rowOff>105767</xdr:rowOff>
    </xdr:to>
    <xdr:sp macro="" textlink="">
      <xdr:nvSpPr>
        <xdr:cNvPr id="100" name="TextBox 99"/>
        <xdr:cNvSpPr txBox="1"/>
      </xdr:nvSpPr>
      <xdr:spPr>
        <a:xfrm>
          <a:off x="3175" y="2504344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18A0T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428625</xdr:colOff>
      <xdr:row>579</xdr:row>
      <xdr:rowOff>38100</xdr:rowOff>
    </xdr:from>
    <xdr:to>
      <xdr:col>6</xdr:col>
      <xdr:colOff>1152525</xdr:colOff>
      <xdr:row>581</xdr:row>
      <xdr:rowOff>123825</xdr:rowOff>
    </xdr:to>
    <xdr:pic>
      <xdr:nvPicPr>
        <xdr:cNvPr id="17052" name="Рисунок 1" descr="Контроллер-замка-под-выносной-считыватель-SC-820.png"/>
        <xdr:cNvPicPr>
          <a:picLocks noChangeAspect="1"/>
        </xdr:cNvPicPr>
      </xdr:nvPicPr>
      <xdr:blipFill>
        <a:blip xmlns:r="http://schemas.openxmlformats.org/officeDocument/2006/relationships" r:embed="rId67" cstate="email"/>
        <a:srcRect/>
        <a:stretch>
          <a:fillRect/>
        </a:stretch>
      </xdr:blipFill>
      <xdr:spPr bwMode="auto">
        <a:xfrm>
          <a:off x="9582150" y="266776200"/>
          <a:ext cx="7239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582</xdr:row>
      <xdr:rowOff>419100</xdr:rowOff>
    </xdr:from>
    <xdr:to>
      <xdr:col>6</xdr:col>
      <xdr:colOff>723900</xdr:colOff>
      <xdr:row>583</xdr:row>
      <xdr:rowOff>257174</xdr:rowOff>
    </xdr:to>
    <xdr:pic>
      <xdr:nvPicPr>
        <xdr:cNvPr id="17053" name="Рисунок 3" descr="RMC01.png"/>
        <xdr:cNvPicPr>
          <a:picLocks noChangeAspect="1"/>
        </xdr:cNvPicPr>
      </xdr:nvPicPr>
      <xdr:blipFill>
        <a:blip xmlns:r="http://schemas.openxmlformats.org/officeDocument/2006/relationships" r:embed="rId68" cstate="email"/>
        <a:srcRect/>
        <a:stretch>
          <a:fillRect/>
        </a:stretch>
      </xdr:blipFill>
      <xdr:spPr bwMode="auto">
        <a:xfrm>
          <a:off x="9220200" y="268662150"/>
          <a:ext cx="6572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582</xdr:row>
      <xdr:rowOff>257175</xdr:rowOff>
    </xdr:from>
    <xdr:to>
      <xdr:col>6</xdr:col>
      <xdr:colOff>1362075</xdr:colOff>
      <xdr:row>583</xdr:row>
      <xdr:rowOff>476249</xdr:rowOff>
    </xdr:to>
    <xdr:pic>
      <xdr:nvPicPr>
        <xdr:cNvPr id="17054" name="Рисунок 2" descr="Считыватель-магнитных-карт-RM-3VR.png"/>
        <xdr:cNvPicPr>
          <a:picLocks noChangeAspect="1"/>
        </xdr:cNvPicPr>
      </xdr:nvPicPr>
      <xdr:blipFill>
        <a:blip xmlns:r="http://schemas.openxmlformats.org/officeDocument/2006/relationships" r:embed="rId69" cstate="email"/>
        <a:srcRect/>
        <a:stretch>
          <a:fillRect/>
        </a:stretch>
      </xdr:blipFill>
      <xdr:spPr bwMode="auto">
        <a:xfrm>
          <a:off x="10144125" y="268500225"/>
          <a:ext cx="371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577</xdr:row>
      <xdr:rowOff>3175</xdr:rowOff>
    </xdr:from>
    <xdr:to>
      <xdr:col>0</xdr:col>
      <xdr:colOff>66675</xdr:colOff>
      <xdr:row>577</xdr:row>
      <xdr:rowOff>105767</xdr:rowOff>
    </xdr:to>
    <xdr:sp macro="" textlink="">
      <xdr:nvSpPr>
        <xdr:cNvPr id="104" name="TextBox 103"/>
        <xdr:cNvSpPr txBox="1"/>
      </xdr:nvSpPr>
      <xdr:spPr>
        <a:xfrm>
          <a:off x="3175" y="2661316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19A0T</a:t>
          </a:r>
          <a:endParaRPr lang="ru-RU" sz="100">
            <a:latin typeface="ZWAdobeF"/>
          </a:endParaRPr>
        </a:p>
      </xdr:txBody>
    </xdr:sp>
    <xdr:clientData/>
  </xdr:twoCellAnchor>
  <xdr:twoCellAnchor>
    <xdr:from>
      <xdr:col>0</xdr:col>
      <xdr:colOff>3175</xdr:colOff>
      <xdr:row>584</xdr:row>
      <xdr:rowOff>3175</xdr:rowOff>
    </xdr:from>
    <xdr:to>
      <xdr:col>0</xdr:col>
      <xdr:colOff>66675</xdr:colOff>
      <xdr:row>584</xdr:row>
      <xdr:rowOff>105767</xdr:rowOff>
    </xdr:to>
    <xdr:sp macro="" textlink="">
      <xdr:nvSpPr>
        <xdr:cNvPr id="106" name="TextBox 105"/>
        <xdr:cNvSpPr txBox="1"/>
      </xdr:nvSpPr>
      <xdr:spPr>
        <a:xfrm>
          <a:off x="3175" y="26946542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20A0T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466725</xdr:colOff>
      <xdr:row>595</xdr:row>
      <xdr:rowOff>38100</xdr:rowOff>
    </xdr:from>
    <xdr:to>
      <xdr:col>6</xdr:col>
      <xdr:colOff>1057275</xdr:colOff>
      <xdr:row>596</xdr:row>
      <xdr:rowOff>190500</xdr:rowOff>
    </xdr:to>
    <xdr:pic>
      <xdr:nvPicPr>
        <xdr:cNvPr id="17058" name="Рисунок 1" descr="Считыватель-RP.png"/>
        <xdr:cNvPicPr>
          <a:picLocks noChangeAspect="1"/>
        </xdr:cNvPicPr>
      </xdr:nvPicPr>
      <xdr:blipFill>
        <a:blip xmlns:r="http://schemas.openxmlformats.org/officeDocument/2006/relationships" r:embed="rId70" cstate="email"/>
        <a:srcRect/>
        <a:stretch>
          <a:fillRect/>
        </a:stretch>
      </xdr:blipFill>
      <xdr:spPr bwMode="auto">
        <a:xfrm>
          <a:off x="9620250" y="274500975"/>
          <a:ext cx="5905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599</xdr:row>
      <xdr:rowOff>257175</xdr:rowOff>
    </xdr:from>
    <xdr:to>
      <xdr:col>6</xdr:col>
      <xdr:colOff>857250</xdr:colOff>
      <xdr:row>600</xdr:row>
      <xdr:rowOff>390525</xdr:rowOff>
    </xdr:to>
    <xdr:pic>
      <xdr:nvPicPr>
        <xdr:cNvPr id="17059" name="Рисунок 4" descr="IR10.png"/>
        <xdr:cNvPicPr>
          <a:picLocks noChangeAspect="1"/>
        </xdr:cNvPicPr>
      </xdr:nvPicPr>
      <xdr:blipFill>
        <a:blip xmlns:r="http://schemas.openxmlformats.org/officeDocument/2006/relationships" r:embed="rId71" cstate="email"/>
        <a:srcRect/>
        <a:stretch>
          <a:fillRect/>
        </a:stretch>
      </xdr:blipFill>
      <xdr:spPr bwMode="auto">
        <a:xfrm>
          <a:off x="9258300" y="277158450"/>
          <a:ext cx="7524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1009650</xdr:colOff>
      <xdr:row>599</xdr:row>
      <xdr:rowOff>47625</xdr:rowOff>
    </xdr:from>
    <xdr:to>
      <xdr:col>6</xdr:col>
      <xdr:colOff>1390650</xdr:colOff>
      <xdr:row>601</xdr:row>
      <xdr:rowOff>438150</xdr:rowOff>
    </xdr:to>
    <xdr:pic>
      <xdr:nvPicPr>
        <xdr:cNvPr id="17060" name="Рисунок 5" descr="Считыватель-IR01.png"/>
        <xdr:cNvPicPr>
          <a:picLocks noChangeAspect="1"/>
        </xdr:cNvPicPr>
      </xdr:nvPicPr>
      <xdr:blipFill>
        <a:blip xmlns:r="http://schemas.openxmlformats.org/officeDocument/2006/relationships" r:embed="rId72" cstate="email"/>
        <a:srcRect/>
        <a:stretch>
          <a:fillRect/>
        </a:stretch>
      </xdr:blipFill>
      <xdr:spPr bwMode="auto">
        <a:xfrm>
          <a:off x="10163175" y="276948900"/>
          <a:ext cx="3810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615</xdr:row>
      <xdr:rowOff>400050</xdr:rowOff>
    </xdr:from>
    <xdr:to>
      <xdr:col>6</xdr:col>
      <xdr:colOff>1171575</xdr:colOff>
      <xdr:row>616</xdr:row>
      <xdr:rowOff>581025</xdr:rowOff>
    </xdr:to>
    <xdr:pic>
      <xdr:nvPicPr>
        <xdr:cNvPr id="17061" name="Рисунок 6" descr="Evolis_Primacy.png"/>
        <xdr:cNvPicPr>
          <a:picLocks noChangeAspect="1"/>
        </xdr:cNvPicPr>
      </xdr:nvPicPr>
      <xdr:blipFill>
        <a:blip xmlns:r="http://schemas.openxmlformats.org/officeDocument/2006/relationships" r:embed="rId73" cstate="email"/>
        <a:srcRect/>
        <a:stretch>
          <a:fillRect/>
        </a:stretch>
      </xdr:blipFill>
      <xdr:spPr bwMode="auto">
        <a:xfrm>
          <a:off x="9505950" y="284807025"/>
          <a:ext cx="8191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342900</xdr:colOff>
      <xdr:row>614</xdr:row>
      <xdr:rowOff>95250</xdr:rowOff>
    </xdr:from>
    <xdr:to>
      <xdr:col>6</xdr:col>
      <xdr:colOff>1171575</xdr:colOff>
      <xdr:row>615</xdr:row>
      <xdr:rowOff>209550</xdr:rowOff>
    </xdr:to>
    <xdr:pic>
      <xdr:nvPicPr>
        <xdr:cNvPr id="17062" name="Рисунок 7" descr="Evolis_Zenius.png"/>
        <xdr:cNvPicPr>
          <a:picLocks noChangeAspect="1"/>
        </xdr:cNvPicPr>
      </xdr:nvPicPr>
      <xdr:blipFill>
        <a:blip xmlns:r="http://schemas.openxmlformats.org/officeDocument/2006/relationships" r:embed="rId74" cstate="email"/>
        <a:srcRect/>
        <a:stretch>
          <a:fillRect/>
        </a:stretch>
      </xdr:blipFill>
      <xdr:spPr bwMode="auto">
        <a:xfrm>
          <a:off x="9497483" y="284321250"/>
          <a:ext cx="828675" cy="728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597</xdr:row>
      <xdr:rowOff>171450</xdr:rowOff>
    </xdr:from>
    <xdr:to>
      <xdr:col>6</xdr:col>
      <xdr:colOff>723900</xdr:colOff>
      <xdr:row>598</xdr:row>
      <xdr:rowOff>9525</xdr:rowOff>
    </xdr:to>
    <xdr:pic>
      <xdr:nvPicPr>
        <xdr:cNvPr id="17063" name="Рисунок 8" descr="RMC01.png"/>
        <xdr:cNvPicPr>
          <a:picLocks noChangeAspect="1"/>
        </xdr:cNvPicPr>
      </xdr:nvPicPr>
      <xdr:blipFill>
        <a:blip xmlns:r="http://schemas.openxmlformats.org/officeDocument/2006/relationships" r:embed="rId68" cstate="email"/>
        <a:srcRect/>
        <a:stretch>
          <a:fillRect/>
        </a:stretch>
      </xdr:blipFill>
      <xdr:spPr bwMode="auto">
        <a:xfrm>
          <a:off x="9220200" y="275853525"/>
          <a:ext cx="6572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990600</xdr:colOff>
      <xdr:row>597</xdr:row>
      <xdr:rowOff>9525</xdr:rowOff>
    </xdr:from>
    <xdr:to>
      <xdr:col>6</xdr:col>
      <xdr:colOff>1362075</xdr:colOff>
      <xdr:row>598</xdr:row>
      <xdr:rowOff>228600</xdr:rowOff>
    </xdr:to>
    <xdr:pic>
      <xdr:nvPicPr>
        <xdr:cNvPr id="17064" name="Рисунок 2" descr="Считыватель-магнитных-карт-RM-3VR.png"/>
        <xdr:cNvPicPr>
          <a:picLocks noChangeAspect="1"/>
        </xdr:cNvPicPr>
      </xdr:nvPicPr>
      <xdr:blipFill>
        <a:blip xmlns:r="http://schemas.openxmlformats.org/officeDocument/2006/relationships" r:embed="rId69" cstate="email"/>
        <a:srcRect/>
        <a:stretch>
          <a:fillRect/>
        </a:stretch>
      </xdr:blipFill>
      <xdr:spPr bwMode="auto">
        <a:xfrm>
          <a:off x="10144125" y="275691600"/>
          <a:ext cx="371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590</xdr:row>
      <xdr:rowOff>3175</xdr:rowOff>
    </xdr:from>
    <xdr:to>
      <xdr:col>0</xdr:col>
      <xdr:colOff>66675</xdr:colOff>
      <xdr:row>590</xdr:row>
      <xdr:rowOff>105767</xdr:rowOff>
    </xdr:to>
    <xdr:sp macro="" textlink="">
      <xdr:nvSpPr>
        <xdr:cNvPr id="114" name="TextBox 113"/>
        <xdr:cNvSpPr txBox="1"/>
      </xdr:nvSpPr>
      <xdr:spPr>
        <a:xfrm>
          <a:off x="3175" y="27270392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21A0T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6</xdr:col>
      <xdr:colOff>0</xdr:colOff>
      <xdr:row>627</xdr:row>
      <xdr:rowOff>57150</xdr:rowOff>
    </xdr:from>
    <xdr:to>
      <xdr:col>6</xdr:col>
      <xdr:colOff>0</xdr:colOff>
      <xdr:row>631</xdr:row>
      <xdr:rowOff>171450</xdr:rowOff>
    </xdr:to>
    <xdr:pic>
      <xdr:nvPicPr>
        <xdr:cNvPr id="17066" name="Рисунок 4" descr="Считыватель-IR01.pn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153525" y="28993147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3175</xdr:colOff>
      <xdr:row>619</xdr:row>
      <xdr:rowOff>3175</xdr:rowOff>
    </xdr:from>
    <xdr:to>
      <xdr:col>0</xdr:col>
      <xdr:colOff>66675</xdr:colOff>
      <xdr:row>619</xdr:row>
      <xdr:rowOff>105767</xdr:rowOff>
    </xdr:to>
    <xdr:sp macro="" textlink="">
      <xdr:nvSpPr>
        <xdr:cNvPr id="116" name="TextBox 115"/>
        <xdr:cNvSpPr txBox="1"/>
      </xdr:nvSpPr>
      <xdr:spPr>
        <a:xfrm>
          <a:off x="3175" y="286848550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22A0T</a:t>
          </a:r>
          <a:endParaRPr lang="ru-RU" sz="100">
            <a:latin typeface="ZWAdobeF"/>
          </a:endParaRPr>
        </a:p>
      </xdr:txBody>
    </xdr:sp>
    <xdr:clientData/>
  </xdr:twoCellAnchor>
  <xdr:twoCellAnchor>
    <xdr:from>
      <xdr:col>0</xdr:col>
      <xdr:colOff>371475</xdr:colOff>
      <xdr:row>12</xdr:row>
      <xdr:rowOff>95250</xdr:rowOff>
    </xdr:from>
    <xdr:to>
      <xdr:col>0</xdr:col>
      <xdr:colOff>457200</xdr:colOff>
      <xdr:row>12</xdr:row>
      <xdr:rowOff>190500</xdr:rowOff>
    </xdr:to>
    <xdr:pic>
      <xdr:nvPicPr>
        <xdr:cNvPr id="17068" name="Рисунок 2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71475" y="244792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13</xdr:row>
      <xdr:rowOff>95250</xdr:rowOff>
    </xdr:from>
    <xdr:to>
      <xdr:col>0</xdr:col>
      <xdr:colOff>457200</xdr:colOff>
      <xdr:row>13</xdr:row>
      <xdr:rowOff>200025</xdr:rowOff>
    </xdr:to>
    <xdr:pic>
      <xdr:nvPicPr>
        <xdr:cNvPr id="17069" name="Рисунок 3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2657475"/>
          <a:ext cx="95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15</xdr:row>
      <xdr:rowOff>85725</xdr:rowOff>
    </xdr:from>
    <xdr:to>
      <xdr:col>0</xdr:col>
      <xdr:colOff>447675</xdr:colOff>
      <xdr:row>15</xdr:row>
      <xdr:rowOff>190500</xdr:rowOff>
    </xdr:to>
    <xdr:pic>
      <xdr:nvPicPr>
        <xdr:cNvPr id="17070" name="Рисунок 4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067050"/>
          <a:ext cx="857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17</xdr:row>
      <xdr:rowOff>95250</xdr:rowOff>
    </xdr:from>
    <xdr:to>
      <xdr:col>0</xdr:col>
      <xdr:colOff>447675</xdr:colOff>
      <xdr:row>17</xdr:row>
      <xdr:rowOff>190500</xdr:rowOff>
    </xdr:to>
    <xdr:pic>
      <xdr:nvPicPr>
        <xdr:cNvPr id="17071" name="Рисунок 5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49567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18</xdr:row>
      <xdr:rowOff>95250</xdr:rowOff>
    </xdr:from>
    <xdr:to>
      <xdr:col>0</xdr:col>
      <xdr:colOff>457200</xdr:colOff>
      <xdr:row>18</xdr:row>
      <xdr:rowOff>190500</xdr:rowOff>
    </xdr:to>
    <xdr:pic>
      <xdr:nvPicPr>
        <xdr:cNvPr id="17072" name="Рисунок 6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705225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19</xdr:row>
      <xdr:rowOff>95250</xdr:rowOff>
    </xdr:from>
    <xdr:to>
      <xdr:col>0</xdr:col>
      <xdr:colOff>447675</xdr:colOff>
      <xdr:row>19</xdr:row>
      <xdr:rowOff>190500</xdr:rowOff>
    </xdr:to>
    <xdr:pic>
      <xdr:nvPicPr>
        <xdr:cNvPr id="17073" name="Рисунок 7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91477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20</xdr:row>
      <xdr:rowOff>85725</xdr:rowOff>
    </xdr:from>
    <xdr:to>
      <xdr:col>0</xdr:col>
      <xdr:colOff>457200</xdr:colOff>
      <xdr:row>20</xdr:row>
      <xdr:rowOff>190500</xdr:rowOff>
    </xdr:to>
    <xdr:pic>
      <xdr:nvPicPr>
        <xdr:cNvPr id="17074" name="Рисунок 8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4114800"/>
          <a:ext cx="9525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21</xdr:row>
      <xdr:rowOff>95250</xdr:rowOff>
    </xdr:from>
    <xdr:to>
      <xdr:col>0</xdr:col>
      <xdr:colOff>457200</xdr:colOff>
      <xdr:row>21</xdr:row>
      <xdr:rowOff>190500</xdr:rowOff>
    </xdr:to>
    <xdr:pic>
      <xdr:nvPicPr>
        <xdr:cNvPr id="17075" name="Рисунок 9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4333875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22</xdr:row>
      <xdr:rowOff>95250</xdr:rowOff>
    </xdr:from>
    <xdr:to>
      <xdr:col>0</xdr:col>
      <xdr:colOff>457200</xdr:colOff>
      <xdr:row>22</xdr:row>
      <xdr:rowOff>190500</xdr:rowOff>
    </xdr:to>
    <xdr:pic>
      <xdr:nvPicPr>
        <xdr:cNvPr id="17076" name="Рисунок 10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71475" y="454342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23</xdr:row>
      <xdr:rowOff>85725</xdr:rowOff>
    </xdr:from>
    <xdr:to>
      <xdr:col>0</xdr:col>
      <xdr:colOff>457200</xdr:colOff>
      <xdr:row>23</xdr:row>
      <xdr:rowOff>180975</xdr:rowOff>
    </xdr:to>
    <xdr:pic>
      <xdr:nvPicPr>
        <xdr:cNvPr id="17077" name="Рисунок 11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4743450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24</xdr:row>
      <xdr:rowOff>85725</xdr:rowOff>
    </xdr:from>
    <xdr:to>
      <xdr:col>0</xdr:col>
      <xdr:colOff>447675</xdr:colOff>
      <xdr:row>24</xdr:row>
      <xdr:rowOff>190500</xdr:rowOff>
    </xdr:to>
    <xdr:pic>
      <xdr:nvPicPr>
        <xdr:cNvPr id="17078" name="Рисунок 12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4953000"/>
          <a:ext cx="857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25</xdr:row>
      <xdr:rowOff>95250</xdr:rowOff>
    </xdr:from>
    <xdr:to>
      <xdr:col>0</xdr:col>
      <xdr:colOff>457200</xdr:colOff>
      <xdr:row>25</xdr:row>
      <xdr:rowOff>190500</xdr:rowOff>
    </xdr:to>
    <xdr:pic>
      <xdr:nvPicPr>
        <xdr:cNvPr id="17079" name="Рисунок 13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5172075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27</xdr:row>
      <xdr:rowOff>95250</xdr:rowOff>
    </xdr:from>
    <xdr:to>
      <xdr:col>0</xdr:col>
      <xdr:colOff>447675</xdr:colOff>
      <xdr:row>27</xdr:row>
      <xdr:rowOff>190500</xdr:rowOff>
    </xdr:to>
    <xdr:pic>
      <xdr:nvPicPr>
        <xdr:cNvPr id="17080" name="Рисунок 14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559117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29</xdr:row>
      <xdr:rowOff>95250</xdr:rowOff>
    </xdr:from>
    <xdr:to>
      <xdr:col>0</xdr:col>
      <xdr:colOff>457200</xdr:colOff>
      <xdr:row>29</xdr:row>
      <xdr:rowOff>190500</xdr:rowOff>
    </xdr:to>
    <xdr:pic>
      <xdr:nvPicPr>
        <xdr:cNvPr id="17081" name="Рисунок 15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6010275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30</xdr:row>
      <xdr:rowOff>95250</xdr:rowOff>
    </xdr:from>
    <xdr:to>
      <xdr:col>0</xdr:col>
      <xdr:colOff>447675</xdr:colOff>
      <xdr:row>30</xdr:row>
      <xdr:rowOff>190500</xdr:rowOff>
    </xdr:to>
    <xdr:pic>
      <xdr:nvPicPr>
        <xdr:cNvPr id="17082" name="Рисунок 16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621982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32</xdr:row>
      <xdr:rowOff>95250</xdr:rowOff>
    </xdr:from>
    <xdr:to>
      <xdr:col>0</xdr:col>
      <xdr:colOff>447675</xdr:colOff>
      <xdr:row>32</xdr:row>
      <xdr:rowOff>190500</xdr:rowOff>
    </xdr:to>
    <xdr:pic>
      <xdr:nvPicPr>
        <xdr:cNvPr id="17083" name="Рисунок 17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663892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33</xdr:row>
      <xdr:rowOff>95250</xdr:rowOff>
    </xdr:from>
    <xdr:to>
      <xdr:col>0</xdr:col>
      <xdr:colOff>457200</xdr:colOff>
      <xdr:row>33</xdr:row>
      <xdr:rowOff>190500</xdr:rowOff>
    </xdr:to>
    <xdr:pic>
      <xdr:nvPicPr>
        <xdr:cNvPr id="17084" name="Рисунок 17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71475" y="684847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31</xdr:row>
      <xdr:rowOff>95250</xdr:rowOff>
    </xdr:from>
    <xdr:to>
      <xdr:col>0</xdr:col>
      <xdr:colOff>447675</xdr:colOff>
      <xdr:row>31</xdr:row>
      <xdr:rowOff>190500</xdr:rowOff>
    </xdr:to>
    <xdr:pic>
      <xdr:nvPicPr>
        <xdr:cNvPr id="17085" name="Рисунок 16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642937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28</xdr:row>
      <xdr:rowOff>95250</xdr:rowOff>
    </xdr:from>
    <xdr:to>
      <xdr:col>0</xdr:col>
      <xdr:colOff>447675</xdr:colOff>
      <xdr:row>28</xdr:row>
      <xdr:rowOff>190500</xdr:rowOff>
    </xdr:to>
    <xdr:pic>
      <xdr:nvPicPr>
        <xdr:cNvPr id="17086" name="Рисунок 14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580072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14</xdr:row>
      <xdr:rowOff>95250</xdr:rowOff>
    </xdr:from>
    <xdr:to>
      <xdr:col>0</xdr:col>
      <xdr:colOff>457200</xdr:colOff>
      <xdr:row>14</xdr:row>
      <xdr:rowOff>190500</xdr:rowOff>
    </xdr:to>
    <xdr:pic>
      <xdr:nvPicPr>
        <xdr:cNvPr id="17087" name="Рисунок 3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2867025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16</xdr:row>
      <xdr:rowOff>133350</xdr:rowOff>
    </xdr:from>
    <xdr:to>
      <xdr:col>0</xdr:col>
      <xdr:colOff>447675</xdr:colOff>
      <xdr:row>16</xdr:row>
      <xdr:rowOff>228600</xdr:rowOff>
    </xdr:to>
    <xdr:pic>
      <xdr:nvPicPr>
        <xdr:cNvPr id="17088" name="Рисунок 3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324225"/>
          <a:ext cx="857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16</xdr:row>
      <xdr:rowOff>142875</xdr:rowOff>
    </xdr:from>
    <xdr:to>
      <xdr:col>0</xdr:col>
      <xdr:colOff>447675</xdr:colOff>
      <xdr:row>16</xdr:row>
      <xdr:rowOff>238125</xdr:rowOff>
    </xdr:to>
    <xdr:pic>
      <xdr:nvPicPr>
        <xdr:cNvPr id="17089" name="Рисунок 5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333750"/>
          <a:ext cx="857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16</xdr:row>
      <xdr:rowOff>95250</xdr:rowOff>
    </xdr:from>
    <xdr:to>
      <xdr:col>0</xdr:col>
      <xdr:colOff>447675</xdr:colOff>
      <xdr:row>16</xdr:row>
      <xdr:rowOff>190500</xdr:rowOff>
    </xdr:to>
    <xdr:pic>
      <xdr:nvPicPr>
        <xdr:cNvPr id="17090" name="Рисунок 5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3286125"/>
          <a:ext cx="857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26</xdr:row>
      <xdr:rowOff>95250</xdr:rowOff>
    </xdr:from>
    <xdr:to>
      <xdr:col>0</xdr:col>
      <xdr:colOff>457200</xdr:colOff>
      <xdr:row>26</xdr:row>
      <xdr:rowOff>190500</xdr:rowOff>
    </xdr:to>
    <xdr:pic>
      <xdr:nvPicPr>
        <xdr:cNvPr id="17091" name="Рисунок 13" descr="квадратик.pn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1950" y="5381625"/>
          <a:ext cx="952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751417</xdr:colOff>
      <xdr:row>1</xdr:row>
      <xdr:rowOff>0</xdr:rowOff>
    </xdr:from>
    <xdr:to>
      <xdr:col>5</xdr:col>
      <xdr:colOff>759884</xdr:colOff>
      <xdr:row>4</xdr:row>
      <xdr:rowOff>71966</xdr:rowOff>
    </xdr:to>
    <xdr:pic>
      <xdr:nvPicPr>
        <xdr:cNvPr id="143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3852334" y="190500"/>
          <a:ext cx="4008967" cy="6963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600075</xdr:colOff>
      <xdr:row>210</xdr:row>
      <xdr:rowOff>38100</xdr:rowOff>
    </xdr:from>
    <xdr:to>
      <xdr:col>6</xdr:col>
      <xdr:colOff>904875</xdr:colOff>
      <xdr:row>211</xdr:row>
      <xdr:rowOff>228601</xdr:rowOff>
    </xdr:to>
    <xdr:pic>
      <xdr:nvPicPr>
        <xdr:cNvPr id="142" name="Рисунок 27" descr="Контрольный-считыватель-IR05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9270" b="11945"/>
        <a:stretch>
          <a:fillRect/>
        </a:stretch>
      </xdr:blipFill>
      <xdr:spPr bwMode="auto">
        <a:xfrm>
          <a:off x="9754658" y="93361933"/>
          <a:ext cx="3048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212</xdr:row>
      <xdr:rowOff>114300</xdr:rowOff>
    </xdr:from>
    <xdr:to>
      <xdr:col>6</xdr:col>
      <xdr:colOff>361950</xdr:colOff>
      <xdr:row>213</xdr:row>
      <xdr:rowOff>238124</xdr:rowOff>
    </xdr:to>
    <xdr:pic>
      <xdr:nvPicPr>
        <xdr:cNvPr id="149" name="Рисунок 35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621" b="9296"/>
        <a:stretch>
          <a:fillRect/>
        </a:stretch>
      </xdr:blipFill>
      <xdr:spPr bwMode="auto">
        <a:xfrm>
          <a:off x="7648575" y="6934200"/>
          <a:ext cx="295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212</xdr:row>
      <xdr:rowOff>114300</xdr:rowOff>
    </xdr:from>
    <xdr:to>
      <xdr:col>6</xdr:col>
      <xdr:colOff>1314450</xdr:colOff>
      <xdr:row>213</xdr:row>
      <xdr:rowOff>228599</xdr:rowOff>
    </xdr:to>
    <xdr:pic>
      <xdr:nvPicPr>
        <xdr:cNvPr id="150" name="Рисунок 24" descr="Контроллер-замка-со-встроенным-считывателем-CL201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621" b="9296"/>
        <a:stretch>
          <a:fillRect/>
        </a:stretch>
      </xdr:blipFill>
      <xdr:spPr bwMode="auto">
        <a:xfrm>
          <a:off x="8601075" y="6934200"/>
          <a:ext cx="295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212</xdr:row>
      <xdr:rowOff>114300</xdr:rowOff>
    </xdr:from>
    <xdr:to>
      <xdr:col>6</xdr:col>
      <xdr:colOff>666750</xdr:colOff>
      <xdr:row>213</xdr:row>
      <xdr:rowOff>228599</xdr:rowOff>
    </xdr:to>
    <xdr:pic>
      <xdr:nvPicPr>
        <xdr:cNvPr id="151" name="Рисунок 18" descr="IR03_темно серый.png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3850" y="6934200"/>
          <a:ext cx="3048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668</xdr:row>
      <xdr:rowOff>3175</xdr:rowOff>
    </xdr:from>
    <xdr:to>
      <xdr:col>0</xdr:col>
      <xdr:colOff>66675</xdr:colOff>
      <xdr:row>668</xdr:row>
      <xdr:rowOff>105767</xdr:rowOff>
    </xdr:to>
    <xdr:sp macro="" textlink="">
      <xdr:nvSpPr>
        <xdr:cNvPr id="152" name="TextBox 151"/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horz" rtlCol="0" anchor="t">
          <a:spAutoFit/>
        </a:bodyPr>
        <a:lstStyle/>
        <a:p>
          <a:pPr algn="l" rtl="0"/>
          <a:r>
            <a:rPr lang="en-US" sz="100">
              <a:latin typeface="ZWAdobeF"/>
            </a:rPr>
            <a:t>18A0T</a:t>
          </a:r>
          <a:endParaRPr lang="ru-RU" sz="100">
            <a:latin typeface="ZWAdobeF"/>
          </a:endParaRPr>
        </a:p>
      </xdr:txBody>
    </xdr:sp>
    <xdr:clientData/>
  </xdr:twoCellAnchor>
  <xdr:twoCellAnchor editAs="oneCell">
    <xdr:from>
      <xdr:col>1</xdr:col>
      <xdr:colOff>0</xdr:colOff>
      <xdr:row>669</xdr:row>
      <xdr:rowOff>0</xdr:rowOff>
    </xdr:from>
    <xdr:to>
      <xdr:col>4</xdr:col>
      <xdr:colOff>704850</xdr:colOff>
      <xdr:row>670</xdr:row>
      <xdr:rowOff>21167</xdr:rowOff>
    </xdr:to>
    <xdr:pic>
      <xdr:nvPicPr>
        <xdr:cNvPr id="153" name="Рисунок 7" descr="Схема.png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306599167"/>
          <a:ext cx="5731933" cy="174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671</xdr:row>
      <xdr:rowOff>161925</xdr:rowOff>
    </xdr:from>
    <xdr:to>
      <xdr:col>6</xdr:col>
      <xdr:colOff>1504950</xdr:colOff>
      <xdr:row>673</xdr:row>
      <xdr:rowOff>910167</xdr:rowOff>
    </xdr:to>
    <xdr:pic>
      <xdr:nvPicPr>
        <xdr:cNvPr id="154" name="Рисунок 9" descr="BH-06_утв.pn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92683" y="308676675"/>
          <a:ext cx="1466850" cy="1129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554567</xdr:colOff>
      <xdr:row>674</xdr:row>
      <xdr:rowOff>836083</xdr:rowOff>
    </xdr:from>
    <xdr:to>
      <xdr:col>6</xdr:col>
      <xdr:colOff>1030817</xdr:colOff>
      <xdr:row>675</xdr:row>
      <xdr:rowOff>381000</xdr:rowOff>
    </xdr:to>
    <xdr:pic>
      <xdr:nvPicPr>
        <xdr:cNvPr id="155" name="Рисунок 11" descr="нога_утв.pn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709150" y="310811333"/>
          <a:ext cx="476250" cy="624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152399</xdr:colOff>
      <xdr:row>256</xdr:row>
      <xdr:rowOff>90032</xdr:rowOff>
    </xdr:from>
    <xdr:to>
      <xdr:col>6</xdr:col>
      <xdr:colOff>1323974</xdr:colOff>
      <xdr:row>259</xdr:row>
      <xdr:rowOff>68964</xdr:rowOff>
    </xdr:to>
    <xdr:pic>
      <xdr:nvPicPr>
        <xdr:cNvPr id="156" name="Рисунок 155">
          <a:extLst>
            <a:ext uri="{FF2B5EF4-FFF2-40B4-BE49-F238E27FC236}">
              <a16:creationId xmlns="" xmlns:a16="http://schemas.microsoft.com/office/drawing/2014/main" id="{70BB35C5-EAFA-4F3F-9566-036A35E3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4" y="956807"/>
          <a:ext cx="1171575" cy="1512457"/>
        </a:xfrm>
        <a:prstGeom prst="rect">
          <a:avLst/>
        </a:prstGeom>
      </xdr:spPr>
    </xdr:pic>
    <xdr:clientData/>
  </xdr:twoCellAnchor>
  <xdr:twoCellAnchor editAs="oneCell">
    <xdr:from>
      <xdr:col>6</xdr:col>
      <xdr:colOff>613834</xdr:colOff>
      <xdr:row>586</xdr:row>
      <xdr:rowOff>137584</xdr:rowOff>
    </xdr:from>
    <xdr:to>
      <xdr:col>6</xdr:col>
      <xdr:colOff>925886</xdr:colOff>
      <xdr:row>588</xdr:row>
      <xdr:rowOff>601783</xdr:rowOff>
    </xdr:to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417" y="276658917"/>
          <a:ext cx="312052" cy="13637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pic>
      <xdr:nvPicPr>
        <xdr:cNvPr id="2" name="Picture 1430" descr="Турникет ТРИПОД напольный МОНО"/>
        <xdr:cNvPicPr preferRelativeResize="0">
          <a:picLocks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0" y="19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3</xdr:row>
      <xdr:rowOff>0</xdr:rowOff>
    </xdr:to>
    <xdr:pic>
      <xdr:nvPicPr>
        <xdr:cNvPr id="3" name="Picture 1428" descr="Турникет ТРИПОД напольный МОНО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0" y="38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1426" descr="Турникет ТРИПОД напольный СТЕРЕО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0" y="57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5" name="Picture 1424" descr="Турникет ТРИПОД напольный СТЕРЕО (А)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0" y="76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6" name="Picture 1422" descr="Комплект планок СТАНДАРТ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0" y="95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7" name="Picture 1421" descr="Комплект планок АНТИПАНИКА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/>
        <a:srcRect/>
        <a:stretch>
          <a:fillRect/>
        </a:stretch>
      </xdr:blipFill>
      <xdr:spPr bwMode="auto">
        <a:xfrm>
          <a:off x="0" y="114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8" name="Picture 1420" descr="Тумбовое ограждение КЛАССИКА"/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/>
        <a:srcRect/>
        <a:stretch>
          <a:fillRect/>
        </a:stretch>
      </xdr:blipFill>
      <xdr:spPr bwMode="auto">
        <a:xfrm>
          <a:off x="0" y="133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0</xdr:colOff>
      <xdr:row>9</xdr:row>
      <xdr:rowOff>0</xdr:rowOff>
    </xdr:to>
    <xdr:pic>
      <xdr:nvPicPr>
        <xdr:cNvPr id="9" name="Picture 1418" descr="Тумбовое ограждение ЛЮКС"/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0" y="152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pic>
      <xdr:nvPicPr>
        <xdr:cNvPr id="10" name="Picture 1416" descr="Турникет ТРИПОД тумбовый КЛАССИКА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0" y="171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1" name="Picture 1414" descr="Турникет ТРИПОД тумбовый КЛАССИКА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9" cstate="print"/>
        <a:srcRect/>
        <a:stretch>
          <a:fillRect/>
        </a:stretch>
      </xdr:blipFill>
      <xdr:spPr bwMode="auto">
        <a:xfrm>
          <a:off x="0" y="190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12" name="Picture 1412" descr="Турникет ТРИПОД тумбовый с ГОБЛИНом КЛАССИКА"/>
        <xdr:cNvPicPr>
          <a:picLocks noChangeAspect="1" noChangeArrowheads="1"/>
        </xdr:cNvPicPr>
      </xdr:nvPicPr>
      <xdr:blipFill>
        <a:blip xmlns:r="http://schemas.openxmlformats.org/officeDocument/2006/relationships" r:embed="rId20" r:link="rId21" cstate="print"/>
        <a:srcRect/>
        <a:stretch>
          <a:fillRect/>
        </a:stretch>
      </xdr:blipFill>
      <xdr:spPr bwMode="auto">
        <a:xfrm>
          <a:off x="0" y="209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pic>
      <xdr:nvPicPr>
        <xdr:cNvPr id="13" name="Picture 1410" descr="Турникет ТРИПОД тумбовый с ГОБЛИНом КЛАССИКА&#10;                 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20" r:link="rId22" cstate="print"/>
        <a:srcRect/>
        <a:stretch>
          <a:fillRect/>
        </a:stretch>
      </xdr:blipFill>
      <xdr:spPr bwMode="auto">
        <a:xfrm>
          <a:off x="0" y="228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14" name="Picture 1408" descr="Турникет ТРИПОД тумбовый с ГОБЛИНом ЛЮКС"/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/>
        <a:srcRect/>
        <a:stretch>
          <a:fillRect/>
        </a:stretch>
      </xdr:blipFill>
      <xdr:spPr bwMode="auto">
        <a:xfrm>
          <a:off x="0" y="247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15" name="Picture 1406" descr="Турникет ТРИПОД тумбовый с ГОБЛИНом ЛЮКС&#10;                 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23" r:link="rId25" cstate="print"/>
        <a:srcRect/>
        <a:stretch>
          <a:fillRect/>
        </a:stretch>
      </xdr:blipFill>
      <xdr:spPr bwMode="auto">
        <a:xfrm>
          <a:off x="0" y="266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16" name="Picture 1404" descr="Турникет ТРИПОД тумбовый ЛЮКС"/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 cstate="print"/>
        <a:srcRect/>
        <a:stretch>
          <a:fillRect/>
        </a:stretch>
      </xdr:blipFill>
      <xdr:spPr bwMode="auto">
        <a:xfrm>
          <a:off x="0" y="285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17" name="Picture 1402" descr="Турникет ТРИПОД тумбовый ЛЮКС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26" r:link="rId28" cstate="print"/>
        <a:srcRect/>
        <a:stretch>
          <a:fillRect/>
        </a:stretch>
      </xdr:blipFill>
      <xdr:spPr bwMode="auto">
        <a:xfrm>
          <a:off x="0" y="304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8" name="Picture 1400" descr="Турникет ТРИПОД настенный"/>
        <xdr:cNvPicPr>
          <a:picLocks noChangeAspect="1" noChangeArrowheads="1"/>
        </xdr:cNvPicPr>
      </xdr:nvPicPr>
      <xdr:blipFill>
        <a:blip xmlns:r="http://schemas.openxmlformats.org/officeDocument/2006/relationships" r:embed="rId29" r:link="rId30" cstate="print"/>
        <a:srcRect/>
        <a:stretch>
          <a:fillRect/>
        </a:stretch>
      </xdr:blipFill>
      <xdr:spPr bwMode="auto">
        <a:xfrm>
          <a:off x="0" y="323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9" name="Picture 1398" descr="Турникет ТРИПОД настенный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 cstate="print"/>
        <a:srcRect/>
        <a:stretch>
          <a:fillRect/>
        </a:stretch>
      </xdr:blipFill>
      <xdr:spPr bwMode="auto">
        <a:xfrm>
          <a:off x="0" y="342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20" name="Picture 1396" descr="Турникет ТРИПОД транспортный"/>
        <xdr:cNvPicPr>
          <a:picLocks noChangeAspect="1" noChangeArrowheads="1"/>
        </xdr:cNvPicPr>
      </xdr:nvPicPr>
      <xdr:blipFill>
        <a:blip xmlns:r="http://schemas.openxmlformats.org/officeDocument/2006/relationships" r:embed="rId29" r:link="rId33" cstate="print"/>
        <a:srcRect/>
        <a:stretch>
          <a:fillRect/>
        </a:stretch>
      </xdr:blipFill>
      <xdr:spPr bwMode="auto">
        <a:xfrm>
          <a:off x="0" y="361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21" name="Picture 1395" descr="Турникет ТРИПОД транспортный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31" r:link="rId34" cstate="print"/>
        <a:srcRect/>
        <a:stretch>
          <a:fillRect/>
        </a:stretch>
      </xdr:blipFill>
      <xdr:spPr bwMode="auto">
        <a:xfrm>
          <a:off x="0" y="381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22" name="Picture 1394" descr="Турникет ТРИПОД скоростной НАСТЕННЫЙ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6" cstate="print"/>
        <a:srcRect/>
        <a:stretch>
          <a:fillRect/>
        </a:stretch>
      </xdr:blipFill>
      <xdr:spPr bwMode="auto">
        <a:xfrm>
          <a:off x="0" y="400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3" name="Picture 1393" descr="Турникет ТРИПОД скоростной НАСТЕННЫЙ&#10;                 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7" cstate="print"/>
        <a:srcRect/>
        <a:stretch>
          <a:fillRect/>
        </a:stretch>
      </xdr:blipFill>
      <xdr:spPr bwMode="auto">
        <a:xfrm>
          <a:off x="0" y="419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4" name="Picture 1392" descr="Турникет ТРИПОД скоростной транспортный"/>
        <xdr:cNvPicPr>
          <a:picLocks noChangeAspect="1" noChangeArrowheads="1"/>
        </xdr:cNvPicPr>
      </xdr:nvPicPr>
      <xdr:blipFill>
        <a:blip xmlns:r="http://schemas.openxmlformats.org/officeDocument/2006/relationships" r:embed="rId35" r:link="rId38" cstate="print"/>
        <a:srcRect/>
        <a:stretch>
          <a:fillRect/>
        </a:stretch>
      </xdr:blipFill>
      <xdr:spPr bwMode="auto">
        <a:xfrm>
          <a:off x="0" y="438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25" name="Picture 1391" descr="Турникет ТРИПОД скоростной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0" cstate="print"/>
        <a:srcRect/>
        <a:stretch>
          <a:fillRect/>
        </a:stretch>
      </xdr:blipFill>
      <xdr:spPr bwMode="auto">
        <a:xfrm>
          <a:off x="0" y="457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26" name="Picture 1389" descr="Турникет ТРИПОД скоростной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1" cstate="print"/>
        <a:srcRect/>
        <a:stretch>
          <a:fillRect/>
        </a:stretch>
      </xdr:blipFill>
      <xdr:spPr bwMode="auto">
        <a:xfrm>
          <a:off x="0" y="476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27" name="Picture 1388" descr="Турникет ТРИПОД скоростной ВНЕШНЕГО исполнения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2" cstate="print"/>
        <a:srcRect/>
        <a:stretch>
          <a:fillRect/>
        </a:stretch>
      </xdr:blipFill>
      <xdr:spPr bwMode="auto">
        <a:xfrm>
          <a:off x="0" y="495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28" name="Picture 1386" descr="Турникет ТРИПОД скоростной ВНЕШНЕГО исполнения&#10;                  (АнтиПаника)"/>
        <xdr:cNvPicPr>
          <a:picLocks noChangeAspect="1" noChangeArrowheads="1"/>
        </xdr:cNvPicPr>
      </xdr:nvPicPr>
      <xdr:blipFill>
        <a:blip xmlns:r="http://schemas.openxmlformats.org/officeDocument/2006/relationships" r:embed="rId39" r:link="rId43" cstate="print"/>
        <a:srcRect/>
        <a:stretch>
          <a:fillRect/>
        </a:stretch>
      </xdr:blipFill>
      <xdr:spPr bwMode="auto">
        <a:xfrm>
          <a:off x="0" y="514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29" name="Picture 1385" descr="Комплект планок АНТИПАНИКА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/>
        <a:srcRect/>
        <a:stretch>
          <a:fillRect/>
        </a:stretch>
      </xdr:blipFill>
      <xdr:spPr bwMode="auto">
        <a:xfrm>
          <a:off x="0" y="533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30" name="Picture 1384" descr="Комплект планок СТАНДАРТ"/>
        <xdr:cNvPicPr>
          <a:picLocks noChangeAspect="1" noChangeArrowheads="1"/>
        </xdr:cNvPicPr>
      </xdr:nvPicPr>
      <xdr:blipFill>
        <a:blip xmlns:r="http://schemas.openxmlformats.org/officeDocument/2006/relationships" r:embed="rId46" r:link="rId47" cstate="print"/>
        <a:srcRect/>
        <a:stretch>
          <a:fillRect/>
        </a:stretch>
      </xdr:blipFill>
      <xdr:spPr bwMode="auto">
        <a:xfrm>
          <a:off x="0" y="552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31" name="Picture 1383" descr="КАЛИТКА скоростная КЛАССИКА"/>
        <xdr:cNvPicPr>
          <a:picLocks noChangeAspect="1" noChangeArrowheads="1"/>
        </xdr:cNvPicPr>
      </xdr:nvPicPr>
      <xdr:blipFill>
        <a:blip xmlns:r="http://schemas.openxmlformats.org/officeDocument/2006/relationships" r:embed="rId48" r:link="rId49" cstate="print"/>
        <a:srcRect/>
        <a:stretch>
          <a:fillRect/>
        </a:stretch>
      </xdr:blipFill>
      <xdr:spPr bwMode="auto">
        <a:xfrm>
          <a:off x="0" y="571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32" name="Picture 1381" descr="КАЛИТКА скоростная МОДЕРН"/>
        <xdr:cNvPicPr>
          <a:picLocks noChangeAspect="1" noChangeArrowheads="1"/>
        </xdr:cNvPicPr>
      </xdr:nvPicPr>
      <xdr:blipFill>
        <a:blip xmlns:r="http://schemas.openxmlformats.org/officeDocument/2006/relationships" r:embed="rId50" r:link="rId51" cstate="print"/>
        <a:srcRect/>
        <a:stretch>
          <a:fillRect/>
        </a:stretch>
      </xdr:blipFill>
      <xdr:spPr bwMode="auto">
        <a:xfrm>
          <a:off x="0" y="590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33" name="Picture 1379" descr="Створка 1000 мм для КАЛИТКИ скор., (проход 950&#10;                  мм), нерж. (2 перемычки)"/>
        <xdr:cNvPicPr>
          <a:picLocks noChangeAspect="1" noChangeArrowheads="1"/>
        </xdr:cNvPicPr>
      </xdr:nvPicPr>
      <xdr:blipFill>
        <a:blip xmlns:r="http://schemas.openxmlformats.org/officeDocument/2006/relationships" r:embed="rId52" r:link="rId53" cstate="print"/>
        <a:srcRect/>
        <a:stretch>
          <a:fillRect/>
        </a:stretch>
      </xdr:blipFill>
      <xdr:spPr bwMode="auto">
        <a:xfrm>
          <a:off x="0" y="609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34" name="Picture 1378" descr="Створка 670 мм для КАЛИТКИ скор., (проход 620&#10;                  мм), нерж."/>
        <xdr:cNvPicPr>
          <a:picLocks noChangeAspect="1" noChangeArrowheads="1"/>
        </xdr:cNvPicPr>
      </xdr:nvPicPr>
      <xdr:blipFill>
        <a:blip xmlns:r="http://schemas.openxmlformats.org/officeDocument/2006/relationships" r:embed="rId54" r:link="rId55" cstate="print"/>
        <a:srcRect/>
        <a:stretch>
          <a:fillRect/>
        </a:stretch>
      </xdr:blipFill>
      <xdr:spPr bwMode="auto">
        <a:xfrm>
          <a:off x="0" y="628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35" name="Picture 1377" descr="Створка 750 мм для КАЛИТКИ скор., (проход 745&#10;                  мм), СТЕКЛО"/>
        <xdr:cNvPicPr>
          <a:picLocks noChangeAspect="1" noChangeArrowheads="1"/>
        </xdr:cNvPicPr>
      </xdr:nvPicPr>
      <xdr:blipFill>
        <a:blip xmlns:r="http://schemas.openxmlformats.org/officeDocument/2006/relationships" r:embed="rId56" r:link="rId57" cstate="print"/>
        <a:srcRect/>
        <a:stretch>
          <a:fillRect/>
        </a:stretch>
      </xdr:blipFill>
      <xdr:spPr bwMode="auto">
        <a:xfrm>
          <a:off x="0" y="647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36" name="Picture 1376" descr="Турникет КОВБОЙ КЛАССИКА"/>
        <xdr:cNvPicPr>
          <a:picLocks noChangeAspect="1" noChangeArrowheads="1"/>
        </xdr:cNvPicPr>
      </xdr:nvPicPr>
      <xdr:blipFill>
        <a:blip xmlns:r="http://schemas.openxmlformats.org/officeDocument/2006/relationships" r:embed="rId58" r:link="rId59" cstate="print"/>
        <a:srcRect/>
        <a:stretch>
          <a:fillRect/>
        </a:stretch>
      </xdr:blipFill>
      <xdr:spPr bwMode="auto">
        <a:xfrm>
          <a:off x="0" y="666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37" name="Picture 1374" descr="Турникет КОВБОЙ МОДЕРН"/>
        <xdr:cNvPicPr>
          <a:picLocks noChangeAspect="1" noChangeArrowheads="1"/>
        </xdr:cNvPicPr>
      </xdr:nvPicPr>
      <xdr:blipFill>
        <a:blip xmlns:r="http://schemas.openxmlformats.org/officeDocument/2006/relationships" r:embed="rId60" r:link="rId61" cstate="print"/>
        <a:srcRect/>
        <a:stretch>
          <a:fillRect/>
        </a:stretch>
      </xdr:blipFill>
      <xdr:spPr bwMode="auto">
        <a:xfrm>
          <a:off x="0" y="685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38" name="Picture 1372" descr="Створка 626 мм для КАЛИТКИ скор., (проход 620&#10;                  мм), СТЕКЛО"/>
        <xdr:cNvPicPr>
          <a:picLocks noChangeAspect="1" noChangeArrowheads="1"/>
        </xdr:cNvPicPr>
      </xdr:nvPicPr>
      <xdr:blipFill>
        <a:blip xmlns:r="http://schemas.openxmlformats.org/officeDocument/2006/relationships" r:embed="rId62" r:link="rId63" cstate="print"/>
        <a:srcRect/>
        <a:stretch>
          <a:fillRect/>
        </a:stretch>
      </xdr:blipFill>
      <xdr:spPr bwMode="auto">
        <a:xfrm>
          <a:off x="0" y="704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9" name="Picture 1371" descr="КАЛИТКА усиленная КЛАССИКА"/>
        <xdr:cNvPicPr>
          <a:picLocks noChangeAspect="1" noChangeArrowheads="1"/>
        </xdr:cNvPicPr>
      </xdr:nvPicPr>
      <xdr:blipFill>
        <a:blip xmlns:r="http://schemas.openxmlformats.org/officeDocument/2006/relationships" r:embed="rId64" r:link="rId65" cstate="print"/>
        <a:srcRect/>
        <a:stretch>
          <a:fillRect/>
        </a:stretch>
      </xdr:blipFill>
      <xdr:spPr bwMode="auto">
        <a:xfrm>
          <a:off x="0" y="723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40" name="Picture 1369" descr="Створка КАЛИТКИ усиленной, 1100 мм, стекло"/>
        <xdr:cNvPicPr>
          <a:picLocks noChangeAspect="1" noChangeArrowheads="1"/>
        </xdr:cNvPicPr>
      </xdr:nvPicPr>
      <xdr:blipFill>
        <a:blip xmlns:r="http://schemas.openxmlformats.org/officeDocument/2006/relationships" r:embed="rId66" r:link="rId67" cstate="print"/>
        <a:srcRect/>
        <a:stretch>
          <a:fillRect/>
        </a:stretch>
      </xdr:blipFill>
      <xdr:spPr bwMode="auto">
        <a:xfrm>
          <a:off x="0" y="742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41" name="Picture 1368" descr="Створка КАЛИТКИ усиленной, 750 мм (стандарт),&#10;                  стекло"/>
        <xdr:cNvPicPr>
          <a:picLocks noChangeAspect="1" noChangeArrowheads="1"/>
        </xdr:cNvPicPr>
      </xdr:nvPicPr>
      <xdr:blipFill>
        <a:blip xmlns:r="http://schemas.openxmlformats.org/officeDocument/2006/relationships" r:embed="rId68" r:link="rId69" cstate="print"/>
        <a:srcRect/>
        <a:stretch>
          <a:fillRect/>
        </a:stretch>
      </xdr:blipFill>
      <xdr:spPr bwMode="auto">
        <a:xfrm>
          <a:off x="0" y="762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42" name="Picture 1367" descr="КАЛИТКА усиленная МОДЕРН"/>
        <xdr:cNvPicPr>
          <a:picLocks noChangeAspect="1" noChangeArrowheads="1"/>
        </xdr:cNvPicPr>
      </xdr:nvPicPr>
      <xdr:blipFill>
        <a:blip xmlns:r="http://schemas.openxmlformats.org/officeDocument/2006/relationships" r:embed="rId70" r:link="rId71" cstate="print"/>
        <a:srcRect/>
        <a:stretch>
          <a:fillRect/>
        </a:stretch>
      </xdr:blipFill>
      <xdr:spPr bwMode="auto">
        <a:xfrm>
          <a:off x="0" y="781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43" name="Picture 1365" descr="Створка сдвоенная КАЛИТКИ усиленной 1100 мм&#10;                  (max), нерж."/>
        <xdr:cNvPicPr>
          <a:picLocks noChangeAspect="1" noChangeArrowheads="1"/>
        </xdr:cNvPicPr>
      </xdr:nvPicPr>
      <xdr:blipFill>
        <a:blip xmlns:r="http://schemas.openxmlformats.org/officeDocument/2006/relationships" r:embed="rId72" r:link="rId73" cstate="print"/>
        <a:srcRect/>
        <a:stretch>
          <a:fillRect/>
        </a:stretch>
      </xdr:blipFill>
      <xdr:spPr bwMode="auto">
        <a:xfrm>
          <a:off x="0" y="800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44" name="Picture 1364" descr="Створка сдвоенная, 590 мм (стандарт), нерж."/>
        <xdr:cNvPicPr>
          <a:picLocks noChangeAspect="1" noChangeArrowheads="1"/>
        </xdr:cNvPicPr>
      </xdr:nvPicPr>
      <xdr:blipFill>
        <a:blip xmlns:r="http://schemas.openxmlformats.org/officeDocument/2006/relationships" r:embed="rId74" r:link="rId75" cstate="print"/>
        <a:srcRect/>
        <a:stretch>
          <a:fillRect/>
        </a:stretch>
      </xdr:blipFill>
      <xdr:spPr bwMode="auto">
        <a:xfrm>
          <a:off x="0" y="819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45" name="Picture 1363" descr="Турникет Толстый РОТРИК"/>
        <xdr:cNvPicPr>
          <a:picLocks noChangeAspect="1" noChangeArrowheads="1"/>
        </xdr:cNvPicPr>
      </xdr:nvPicPr>
      <xdr:blipFill>
        <a:blip xmlns:r="http://schemas.openxmlformats.org/officeDocument/2006/relationships" r:embed="rId76" r:link="rId77" cstate="print"/>
        <a:srcRect/>
        <a:stretch>
          <a:fillRect/>
        </a:stretch>
      </xdr:blipFill>
      <xdr:spPr bwMode="auto">
        <a:xfrm>
          <a:off x="0" y="838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46" name="Picture 1361" descr="Турникет Толстый РОТРИК"/>
        <xdr:cNvPicPr>
          <a:picLocks noChangeAspect="1" noChangeArrowheads="1"/>
        </xdr:cNvPicPr>
      </xdr:nvPicPr>
      <xdr:blipFill>
        <a:blip xmlns:r="http://schemas.openxmlformats.org/officeDocument/2006/relationships" r:embed="rId78" r:link="rId79" cstate="print"/>
        <a:srcRect/>
        <a:stretch>
          <a:fillRect/>
        </a:stretch>
      </xdr:blipFill>
      <xdr:spPr bwMode="auto">
        <a:xfrm>
          <a:off x="0" y="857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47" name="Picture 1359" descr="Турникет Толстый РОТРИК"/>
        <xdr:cNvPicPr>
          <a:picLocks noChangeAspect="1" noChangeArrowheads="1"/>
        </xdr:cNvPicPr>
      </xdr:nvPicPr>
      <xdr:blipFill>
        <a:blip xmlns:r="http://schemas.openxmlformats.org/officeDocument/2006/relationships" r:embed="rId80" r:link="rId81" cstate="print"/>
        <a:srcRect/>
        <a:stretch>
          <a:fillRect/>
        </a:stretch>
      </xdr:blipFill>
      <xdr:spPr bwMode="auto">
        <a:xfrm>
          <a:off x="0" y="876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48" name="Picture 1357" descr="Комплект створок Толстого РОТРИКа (стандарт)&#10;                  нерж"/>
        <xdr:cNvPicPr>
          <a:picLocks noChangeAspect="1" noChangeArrowheads="1"/>
        </xdr:cNvPicPr>
      </xdr:nvPicPr>
      <xdr:blipFill>
        <a:blip xmlns:r="http://schemas.openxmlformats.org/officeDocument/2006/relationships" r:embed="rId82" r:link="rId83" cstate="print"/>
        <a:srcRect/>
        <a:stretch>
          <a:fillRect/>
        </a:stretch>
      </xdr:blipFill>
      <xdr:spPr bwMode="auto">
        <a:xfrm>
          <a:off x="0" y="895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49" name="Picture 1356" descr="Створка Толстого РОТРИКа (стандарт) стекло"/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print"/>
        <a:srcRect/>
        <a:stretch>
          <a:fillRect/>
        </a:stretch>
      </xdr:blipFill>
      <xdr:spPr bwMode="auto">
        <a:xfrm>
          <a:off x="0" y="914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50" name="Picture 1355" descr="Турникет полноростовый БЛОКИРУЮЩЕГО типа&#10;                  РОТОР-120"/>
        <xdr:cNvPicPr>
          <a:picLocks noChangeAspect="1" noChangeArrowheads="1"/>
        </xdr:cNvPicPr>
      </xdr:nvPicPr>
      <xdr:blipFill>
        <a:blip xmlns:r="http://schemas.openxmlformats.org/officeDocument/2006/relationships" r:embed="rId86" r:link="rId87" cstate="print"/>
        <a:srcRect/>
        <a:stretch>
          <a:fillRect/>
        </a:stretch>
      </xdr:blipFill>
      <xdr:spPr bwMode="auto">
        <a:xfrm>
          <a:off x="0" y="933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51" name="Picture 1353" descr="Турникет полноростовый БЛОКИРУЮЩЕГО типа&#10;                  РОТОР-120 нерж."/>
        <xdr:cNvPicPr>
          <a:picLocks noChangeAspect="1" noChangeArrowheads="1"/>
        </xdr:cNvPicPr>
      </xdr:nvPicPr>
      <xdr:blipFill>
        <a:blip xmlns:r="http://schemas.openxmlformats.org/officeDocument/2006/relationships" r:embed="rId88" r:link="rId89" cstate="print"/>
        <a:srcRect/>
        <a:stretch>
          <a:fillRect/>
        </a:stretch>
      </xdr:blipFill>
      <xdr:spPr bwMode="auto">
        <a:xfrm>
          <a:off x="0" y="952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52" name="Picture 1351" descr="Турникет полноростовый БЛОКИРУЮЩЕГО типа&#10;                  РОТОР-120 нерж."/>
        <xdr:cNvPicPr>
          <a:picLocks noChangeAspect="1" noChangeArrowheads="1"/>
        </xdr:cNvPicPr>
      </xdr:nvPicPr>
      <xdr:blipFill>
        <a:blip xmlns:r="http://schemas.openxmlformats.org/officeDocument/2006/relationships" r:embed="rId90" r:link="rId91" cstate="print"/>
        <a:srcRect/>
        <a:stretch>
          <a:fillRect/>
        </a:stretch>
      </xdr:blipFill>
      <xdr:spPr bwMode="auto">
        <a:xfrm>
          <a:off x="0" y="971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53" name="Picture 1349" descr="Турникет полноростовый БЛОКИРУЮЩЕГО типа&#10;                  РОТОР-120 нерж."/>
        <xdr:cNvPicPr>
          <a:picLocks noChangeAspect="1" noChangeArrowheads="1"/>
        </xdr:cNvPicPr>
      </xdr:nvPicPr>
      <xdr:blipFill>
        <a:blip xmlns:r="http://schemas.openxmlformats.org/officeDocument/2006/relationships" r:embed="rId88" r:link="rId92" cstate="print"/>
        <a:srcRect/>
        <a:stretch>
          <a:fillRect/>
        </a:stretch>
      </xdr:blipFill>
      <xdr:spPr bwMode="auto">
        <a:xfrm>
          <a:off x="0" y="990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54" name="Picture 1347" descr="Турникет полноростовый БЛОКИРУЮЩЕГО типа&#10;                  РОТОР-120 нерж."/>
        <xdr:cNvPicPr>
          <a:picLocks noChangeAspect="1" noChangeArrowheads="1"/>
        </xdr:cNvPicPr>
      </xdr:nvPicPr>
      <xdr:blipFill>
        <a:blip xmlns:r="http://schemas.openxmlformats.org/officeDocument/2006/relationships" r:embed="rId90" r:link="rId91" cstate="print"/>
        <a:srcRect/>
        <a:stretch>
          <a:fillRect/>
        </a:stretch>
      </xdr:blipFill>
      <xdr:spPr bwMode="auto">
        <a:xfrm>
          <a:off x="0" y="1009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55" name="Picture 1345" descr="Турникет полноростовый БЛОКИРУЮЩЕГО типа&#10;                  РОТОР-120 нерж."/>
        <xdr:cNvPicPr>
          <a:picLocks noChangeAspect="1" noChangeArrowheads="1"/>
        </xdr:cNvPicPr>
      </xdr:nvPicPr>
      <xdr:blipFill>
        <a:blip xmlns:r="http://schemas.openxmlformats.org/officeDocument/2006/relationships" r:embed="rId88" r:link="rId92" cstate="print"/>
        <a:srcRect/>
        <a:stretch>
          <a:fillRect/>
        </a:stretch>
      </xdr:blipFill>
      <xdr:spPr bwMode="auto">
        <a:xfrm>
          <a:off x="0" y="1028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56" name="Picture 1343" descr="Турникет полноростовый БЛОКИРУЮЩЕГО типа&#10;                  РОТОР-120 стекло"/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0" y="1047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57" name="Picture 1341" descr="Турникет полноростовый БЛОКИРУЮЩЕГО типа&#10;                  РОТОР-120 стекло"/>
        <xdr:cNvPicPr>
          <a:picLocks noChangeAspect="1" noChangeArrowheads="1"/>
        </xdr:cNvPicPr>
      </xdr:nvPicPr>
      <xdr:blipFill>
        <a:blip xmlns:r="http://schemas.openxmlformats.org/officeDocument/2006/relationships" r:embed="rId93" r:link="rId95" cstate="print"/>
        <a:srcRect/>
        <a:stretch>
          <a:fillRect/>
        </a:stretch>
      </xdr:blipFill>
      <xdr:spPr bwMode="auto">
        <a:xfrm>
          <a:off x="0" y="1066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58" name="Picture 1339" descr="Турникет полноростовый БЛОКИРУЮЩЕГО типа&#10;                  РОТОР-90"/>
        <xdr:cNvPicPr>
          <a:picLocks noChangeAspect="1" noChangeArrowheads="1"/>
        </xdr:cNvPicPr>
      </xdr:nvPicPr>
      <xdr:blipFill>
        <a:blip xmlns:r="http://schemas.openxmlformats.org/officeDocument/2006/relationships" r:embed="rId96" r:link="rId97" cstate="print"/>
        <a:srcRect/>
        <a:stretch>
          <a:fillRect/>
        </a:stretch>
      </xdr:blipFill>
      <xdr:spPr bwMode="auto">
        <a:xfrm>
          <a:off x="0" y="1085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59" name="Picture 1337" descr="Турникет полноростовый БЛОКИРУЮЩЕГО типа РОТОР-90&#10;                  нерж."/>
        <xdr:cNvPicPr>
          <a:picLocks noChangeAspect="1" noChangeArrowheads="1"/>
        </xdr:cNvPicPr>
      </xdr:nvPicPr>
      <xdr:blipFill>
        <a:blip xmlns:r="http://schemas.openxmlformats.org/officeDocument/2006/relationships" r:embed="rId98" r:link="rId99" cstate="print"/>
        <a:srcRect/>
        <a:stretch>
          <a:fillRect/>
        </a:stretch>
      </xdr:blipFill>
      <xdr:spPr bwMode="auto">
        <a:xfrm>
          <a:off x="0" y="1104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60" name="Picture 1335" descr="Турникет полноростовый БЛОКИРУЮЩЕГО типа РОТОР-90&#10;                  нерж."/>
        <xdr:cNvPicPr>
          <a:picLocks noChangeAspect="1" noChangeArrowheads="1"/>
        </xdr:cNvPicPr>
      </xdr:nvPicPr>
      <xdr:blipFill>
        <a:blip xmlns:r="http://schemas.openxmlformats.org/officeDocument/2006/relationships" r:embed="rId100" r:link="rId101" cstate="print"/>
        <a:srcRect/>
        <a:stretch>
          <a:fillRect/>
        </a:stretch>
      </xdr:blipFill>
      <xdr:spPr bwMode="auto">
        <a:xfrm>
          <a:off x="0" y="1123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61" name="Picture 1333" descr="Турникет полноростовый БЛОКИРУЮЩЕГО типа РОТОР-90&#10;                  нерж."/>
        <xdr:cNvPicPr>
          <a:picLocks noChangeAspect="1" noChangeArrowheads="1"/>
        </xdr:cNvPicPr>
      </xdr:nvPicPr>
      <xdr:blipFill>
        <a:blip xmlns:r="http://schemas.openxmlformats.org/officeDocument/2006/relationships" r:embed="rId98" r:link="rId102" cstate="print"/>
        <a:srcRect/>
        <a:stretch>
          <a:fillRect/>
        </a:stretch>
      </xdr:blipFill>
      <xdr:spPr bwMode="auto">
        <a:xfrm>
          <a:off x="0" y="1143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62" name="Picture 1331" descr="Турникет полноростовый БЛОКИРУЮЩЕГО типа РОТОР-90&#10;                  нерж."/>
        <xdr:cNvPicPr>
          <a:picLocks noChangeAspect="1" noChangeArrowheads="1"/>
        </xdr:cNvPicPr>
      </xdr:nvPicPr>
      <xdr:blipFill>
        <a:blip xmlns:r="http://schemas.openxmlformats.org/officeDocument/2006/relationships" r:embed="rId98" r:link="rId102" cstate="print"/>
        <a:srcRect/>
        <a:stretch>
          <a:fillRect/>
        </a:stretch>
      </xdr:blipFill>
      <xdr:spPr bwMode="auto">
        <a:xfrm>
          <a:off x="0" y="1162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63" name="Picture 1329" descr="Турникет полноростовый БЛОКИРУЮЩЕГО типа РОТОР-90&#10;                  нерж."/>
        <xdr:cNvPicPr>
          <a:picLocks noChangeAspect="1" noChangeArrowheads="1"/>
        </xdr:cNvPicPr>
      </xdr:nvPicPr>
      <xdr:blipFill>
        <a:blip xmlns:r="http://schemas.openxmlformats.org/officeDocument/2006/relationships" r:embed="rId100" r:link="rId101" cstate="print"/>
        <a:srcRect/>
        <a:stretch>
          <a:fillRect/>
        </a:stretch>
      </xdr:blipFill>
      <xdr:spPr bwMode="auto">
        <a:xfrm>
          <a:off x="0" y="1181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64" name="Picture 1327" descr="Створка МАТ-ОМА-Ш-S, 570мм (max S), СТЕКЛО"/>
        <xdr:cNvPicPr>
          <a:picLocks noChangeAspect="1" noChangeArrowheads="1"/>
        </xdr:cNvPicPr>
      </xdr:nvPicPr>
      <xdr:blipFill>
        <a:blip xmlns:r="http://schemas.openxmlformats.org/officeDocument/2006/relationships" r:embed="rId56" r:link="rId103" cstate="print"/>
        <a:srcRect/>
        <a:stretch>
          <a:fillRect/>
        </a:stretch>
      </xdr:blipFill>
      <xdr:spPr bwMode="auto">
        <a:xfrm>
          <a:off x="0" y="1200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65" name="Picture 1326" descr="Створка МАТ-ОМА-Ш-D-S, 418мм (стандарт), нерж."/>
        <xdr:cNvPicPr>
          <a:picLocks noChangeAspect="1" noChangeArrowheads="1"/>
        </xdr:cNvPicPr>
      </xdr:nvPicPr>
      <xdr:blipFill>
        <a:blip xmlns:r="http://schemas.openxmlformats.org/officeDocument/2006/relationships" r:embed="rId104" r:link="rId105" cstate="print"/>
        <a:srcRect/>
        <a:stretch>
          <a:fillRect/>
        </a:stretch>
      </xdr:blipFill>
      <xdr:spPr bwMode="auto">
        <a:xfrm>
          <a:off x="0" y="1219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66" name="Picture 1325" descr="Створка МАТ-ОМА-Ш/S, 620мм, (max) нерж."/>
        <xdr:cNvPicPr>
          <a:picLocks noChangeAspect="1" noChangeArrowheads="1"/>
        </xdr:cNvPicPr>
      </xdr:nvPicPr>
      <xdr:blipFill>
        <a:blip xmlns:r="http://schemas.openxmlformats.org/officeDocument/2006/relationships" r:embed="rId54" r:link="rId106" cstate="print"/>
        <a:srcRect/>
        <a:stretch>
          <a:fillRect/>
        </a:stretch>
      </xdr:blipFill>
      <xdr:spPr bwMode="auto">
        <a:xfrm>
          <a:off x="0" y="1238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67" name="Picture 1324" descr="Створка МАТ-ОМА-Ш-D/S, 370мм (стандарт), СТЕКЛО"/>
        <xdr:cNvPicPr>
          <a:picLocks noChangeAspect="1" noChangeArrowheads="1"/>
        </xdr:cNvPicPr>
      </xdr:nvPicPr>
      <xdr:blipFill>
        <a:blip xmlns:r="http://schemas.openxmlformats.org/officeDocument/2006/relationships" r:embed="rId62" r:link="rId107" cstate="print"/>
        <a:srcRect/>
        <a:stretch>
          <a:fillRect/>
        </a:stretch>
      </xdr:blipFill>
      <xdr:spPr bwMode="auto">
        <a:xfrm>
          <a:off x="0" y="1257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8" name="Picture 1323" descr="Боковая стойка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08" r:link="rId109" cstate="print"/>
        <a:srcRect/>
        <a:stretch>
          <a:fillRect/>
        </a:stretch>
      </xdr:blipFill>
      <xdr:spPr bwMode="auto">
        <a:xfrm>
          <a:off x="0" y="1295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9" name="Picture 1321" descr="Турникет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10" r:link="rId111" cstate="print"/>
        <a:srcRect/>
        <a:stretch>
          <a:fillRect/>
        </a:stretch>
      </xdr:blipFill>
      <xdr:spPr bwMode="auto">
        <a:xfrm>
          <a:off x="0" y="1314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70" name="Picture 1319" descr="Центральная стойка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12" r:link="rId113" cstate="print"/>
        <a:srcRect/>
        <a:stretch>
          <a:fillRect/>
        </a:stretch>
      </xdr:blipFill>
      <xdr:spPr bwMode="auto">
        <a:xfrm>
          <a:off x="0" y="1333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71" name="Picture 1317" descr="Боковая стойка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14" r:link="rId115" cstate="print"/>
        <a:srcRect/>
        <a:stretch>
          <a:fillRect/>
        </a:stretch>
      </xdr:blipFill>
      <xdr:spPr bwMode="auto">
        <a:xfrm>
          <a:off x="0" y="1352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72" name="Picture 1315" descr="Турникет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16" r:link="rId117" cstate="print"/>
        <a:srcRect/>
        <a:stretch>
          <a:fillRect/>
        </a:stretch>
      </xdr:blipFill>
      <xdr:spPr bwMode="auto">
        <a:xfrm>
          <a:off x="0" y="1371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73" name="Picture 1313" descr="Центральная стойка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18" r:link="rId119" cstate="print"/>
        <a:srcRect/>
        <a:stretch>
          <a:fillRect/>
        </a:stretch>
      </xdr:blipFill>
      <xdr:spPr bwMode="auto">
        <a:xfrm>
          <a:off x="0" y="1390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74" name="Picture 1311" descr="Боковая стойка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20" r:link="rId121" cstate="print"/>
        <a:srcRect/>
        <a:stretch>
          <a:fillRect/>
        </a:stretch>
      </xdr:blipFill>
      <xdr:spPr bwMode="auto">
        <a:xfrm>
          <a:off x="0" y="1409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5" name="Picture 1309" descr="Турникет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22" r:link="rId123" cstate="print"/>
        <a:srcRect/>
        <a:stretch>
          <a:fillRect/>
        </a:stretch>
      </xdr:blipFill>
      <xdr:spPr bwMode="auto">
        <a:xfrm>
          <a:off x="0" y="1428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6" name="Picture 1307" descr="Центральная стойка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24" r:link="rId125" cstate="print"/>
        <a:srcRect/>
        <a:stretch>
          <a:fillRect/>
        </a:stretch>
      </xdr:blipFill>
      <xdr:spPr bwMode="auto">
        <a:xfrm>
          <a:off x="0" y="1447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7" name="Picture 1305" descr="Боковая стойка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26" r:link="rId127" cstate="print"/>
        <a:srcRect/>
        <a:stretch>
          <a:fillRect/>
        </a:stretch>
      </xdr:blipFill>
      <xdr:spPr bwMode="auto">
        <a:xfrm>
          <a:off x="0" y="1466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8" name="Picture 1303" descr="Турникет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28" r:link="rId129" cstate="print"/>
        <a:srcRect/>
        <a:stretch>
          <a:fillRect/>
        </a:stretch>
      </xdr:blipFill>
      <xdr:spPr bwMode="auto">
        <a:xfrm>
          <a:off x="0" y="1485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79" name="Picture 1301" descr="Центральная стойка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30" r:link="rId131" cstate="print"/>
        <a:srcRect/>
        <a:stretch>
          <a:fillRect/>
        </a:stretch>
      </xdr:blipFill>
      <xdr:spPr bwMode="auto">
        <a:xfrm>
          <a:off x="0" y="1504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80" name="Picture 1299" descr="Боковая стойка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32" r:link="rId133" cstate="print"/>
        <a:srcRect/>
        <a:stretch>
          <a:fillRect/>
        </a:stretch>
      </xdr:blipFill>
      <xdr:spPr bwMode="auto">
        <a:xfrm>
          <a:off x="0" y="1524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81" name="Picture 1297" descr="Турникет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34" r:link="rId135" cstate="print"/>
        <a:srcRect/>
        <a:stretch>
          <a:fillRect/>
        </a:stretch>
      </xdr:blipFill>
      <xdr:spPr bwMode="auto">
        <a:xfrm>
          <a:off x="0" y="1543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2" name="Picture 1295" descr="Центральная стойка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136" r:link="rId137" cstate="print"/>
        <a:srcRect/>
        <a:stretch>
          <a:fillRect/>
        </a:stretch>
      </xdr:blipFill>
      <xdr:spPr bwMode="auto">
        <a:xfrm>
          <a:off x="0" y="1562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3" name="Picture 1293" descr="Боковая стойка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38" r:link="rId139" cstate="print"/>
        <a:srcRect/>
        <a:stretch>
          <a:fillRect/>
        </a:stretch>
      </xdr:blipFill>
      <xdr:spPr bwMode="auto">
        <a:xfrm>
          <a:off x="0" y="1581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4" name="Picture 1291" descr="Турникет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40" r:link="rId141" cstate="print"/>
        <a:srcRect/>
        <a:stretch>
          <a:fillRect/>
        </a:stretch>
      </xdr:blipFill>
      <xdr:spPr bwMode="auto">
        <a:xfrm>
          <a:off x="0" y="1600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5" name="Picture 1289" descr="Центральная стойка МАТ-ОМА-Ш сим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42" r:link="rId143" cstate="print"/>
        <a:srcRect/>
        <a:stretch>
          <a:fillRect/>
        </a:stretch>
      </xdr:blipFill>
      <xdr:spPr bwMode="auto">
        <a:xfrm>
          <a:off x="0" y="1619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6" name="Picture 1287" descr="Боковая стойка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44" r:link="rId145" cstate="print"/>
        <a:srcRect/>
        <a:stretch>
          <a:fillRect/>
        </a:stretch>
      </xdr:blipFill>
      <xdr:spPr bwMode="auto">
        <a:xfrm>
          <a:off x="0" y="1638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7" name="Picture 1285" descr="Турникет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46" r:link="rId147" cstate="print"/>
        <a:srcRect/>
        <a:stretch>
          <a:fillRect/>
        </a:stretch>
      </xdr:blipFill>
      <xdr:spPr bwMode="auto">
        <a:xfrm>
          <a:off x="0" y="1657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8" name="Picture 1283" descr="Центральная стойка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48" r:link="rId149" cstate="print"/>
        <a:srcRect/>
        <a:stretch>
          <a:fillRect/>
        </a:stretch>
      </xdr:blipFill>
      <xdr:spPr bwMode="auto">
        <a:xfrm>
          <a:off x="0" y="1676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89" name="Picture 1281" descr="Боковая стойка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50" r:link="rId151" cstate="print"/>
        <a:srcRect/>
        <a:stretch>
          <a:fillRect/>
        </a:stretch>
      </xdr:blipFill>
      <xdr:spPr bwMode="auto">
        <a:xfrm>
          <a:off x="0" y="1695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90" name="Picture 1279" descr="Турникет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52" r:link="rId153" cstate="print"/>
        <a:srcRect/>
        <a:stretch>
          <a:fillRect/>
        </a:stretch>
      </xdr:blipFill>
      <xdr:spPr bwMode="auto">
        <a:xfrm>
          <a:off x="0" y="1714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91" name="Picture 1277" descr="Боковая стойка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54" r:link="rId155" cstate="print"/>
        <a:srcRect/>
        <a:stretch>
          <a:fillRect/>
        </a:stretch>
      </xdr:blipFill>
      <xdr:spPr bwMode="auto">
        <a:xfrm>
          <a:off x="0" y="1733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92" name="Picture 1275" descr="Турникет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56" r:link="rId157" cstate="print"/>
        <a:srcRect/>
        <a:stretch>
          <a:fillRect/>
        </a:stretch>
      </xdr:blipFill>
      <xdr:spPr bwMode="auto">
        <a:xfrm>
          <a:off x="0" y="1752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3" name="Picture 1273" descr="Центральная стойка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58" r:link="rId159" cstate="print"/>
        <a:srcRect/>
        <a:stretch>
          <a:fillRect/>
        </a:stretch>
      </xdr:blipFill>
      <xdr:spPr bwMode="auto">
        <a:xfrm>
          <a:off x="0" y="1771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4" name="Picture 1271" descr="Боковая стойка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60" r:link="rId161" cstate="print"/>
        <a:srcRect/>
        <a:stretch>
          <a:fillRect/>
        </a:stretch>
      </xdr:blipFill>
      <xdr:spPr bwMode="auto">
        <a:xfrm>
          <a:off x="0" y="1790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5" name="Picture 1269" descr="Турникет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62" r:link="rId163" cstate="print"/>
        <a:srcRect/>
        <a:stretch>
          <a:fillRect/>
        </a:stretch>
      </xdr:blipFill>
      <xdr:spPr bwMode="auto">
        <a:xfrm>
          <a:off x="0" y="1809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6" name="Picture 1267" descr="Боковая стойка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64" r:link="rId165" cstate="print"/>
        <a:srcRect/>
        <a:stretch>
          <a:fillRect/>
        </a:stretch>
      </xdr:blipFill>
      <xdr:spPr bwMode="auto">
        <a:xfrm>
          <a:off x="0" y="1828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7" name="Picture 1265" descr="Турникет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66" r:link="rId167" cstate="print"/>
        <a:srcRect/>
        <a:stretch>
          <a:fillRect/>
        </a:stretch>
      </xdr:blipFill>
      <xdr:spPr bwMode="auto">
        <a:xfrm>
          <a:off x="0" y="1847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8" name="Picture 1263" descr="Центральная стойка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168" r:link="rId169" cstate="print"/>
        <a:srcRect/>
        <a:stretch>
          <a:fillRect/>
        </a:stretch>
      </xdr:blipFill>
      <xdr:spPr bwMode="auto">
        <a:xfrm>
          <a:off x="0" y="1866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9" name="Picture 1261" descr="Боковая стойка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70" r:link="rId171" cstate="print"/>
        <a:srcRect/>
        <a:stretch>
          <a:fillRect/>
        </a:stretch>
      </xdr:blipFill>
      <xdr:spPr bwMode="auto">
        <a:xfrm>
          <a:off x="0" y="1885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00" name="Picture 1259" descr="Турникет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72" r:link="rId173" cstate="print"/>
        <a:srcRect/>
        <a:stretch>
          <a:fillRect/>
        </a:stretch>
      </xdr:blipFill>
      <xdr:spPr bwMode="auto">
        <a:xfrm>
          <a:off x="0" y="1905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01" name="Picture 1257" descr="Центральная стойка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168" r:link="rId169" cstate="print"/>
        <a:srcRect/>
        <a:stretch>
          <a:fillRect/>
        </a:stretch>
      </xdr:blipFill>
      <xdr:spPr bwMode="auto">
        <a:xfrm>
          <a:off x="0" y="1924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02" name="Picture 1255" descr="Приемник одноразовых пропусков ГОБЛИН"/>
        <xdr:cNvPicPr>
          <a:picLocks noChangeAspect="1" noChangeArrowheads="1"/>
        </xdr:cNvPicPr>
      </xdr:nvPicPr>
      <xdr:blipFill>
        <a:blip xmlns:r="http://schemas.openxmlformats.org/officeDocument/2006/relationships" r:embed="rId174" r:link="rId175" cstate="print"/>
        <a:srcRect/>
        <a:stretch>
          <a:fillRect/>
        </a:stretch>
      </xdr:blipFill>
      <xdr:spPr bwMode="auto">
        <a:xfrm>
          <a:off x="0" y="1943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03" name="Picture 1254" descr="Приемник одноразовых пропусков ГОБЛИН"/>
        <xdr:cNvPicPr>
          <a:picLocks noChangeAspect="1" noChangeArrowheads="1"/>
        </xdr:cNvPicPr>
      </xdr:nvPicPr>
      <xdr:blipFill>
        <a:blip xmlns:r="http://schemas.openxmlformats.org/officeDocument/2006/relationships" r:embed="rId176" r:link="rId177" cstate="print"/>
        <a:srcRect/>
        <a:stretch>
          <a:fillRect/>
        </a:stretch>
      </xdr:blipFill>
      <xdr:spPr bwMode="auto">
        <a:xfrm>
          <a:off x="0" y="76466700"/>
          <a:ext cx="704850" cy="7429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4" name="Picture 1253" descr="Приемник одноразовых пропусков ГОБЛИН"/>
        <xdr:cNvPicPr>
          <a:picLocks noChangeAspect="1" noChangeArrowheads="1"/>
        </xdr:cNvPicPr>
      </xdr:nvPicPr>
      <xdr:blipFill>
        <a:blip xmlns:r="http://schemas.openxmlformats.org/officeDocument/2006/relationships" r:embed="rId176" r:link="rId178" cstate="print"/>
        <a:srcRect/>
        <a:stretch>
          <a:fillRect/>
        </a:stretch>
      </xdr:blipFill>
      <xdr:spPr bwMode="auto">
        <a:xfrm>
          <a:off x="0" y="1981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05" name="Picture 1252" descr="Стойка нерж. боковая 2 муфты 38 мм (А=400 мм) "/>
        <xdr:cNvPicPr>
          <a:picLocks noChangeAspect="1" noChangeArrowheads="1"/>
        </xdr:cNvPicPr>
      </xdr:nvPicPr>
      <xdr:blipFill>
        <a:blip xmlns:r="http://schemas.openxmlformats.org/officeDocument/2006/relationships" r:embed="rId179" r:link="rId180" cstate="print"/>
        <a:srcRect/>
        <a:stretch>
          <a:fillRect/>
        </a:stretch>
      </xdr:blipFill>
      <xdr:spPr bwMode="auto">
        <a:xfrm>
          <a:off x="0" y="2000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06" name="Picture 1251" descr="Стойка нерж. боковая 2 муфты 38 мм (А=400 мм) со&#10;                  смещением"/>
        <xdr:cNvPicPr>
          <a:picLocks noChangeAspect="1" noChangeArrowheads="1"/>
        </xdr:cNvPicPr>
      </xdr:nvPicPr>
      <xdr:blipFill>
        <a:blip xmlns:r="http://schemas.openxmlformats.org/officeDocument/2006/relationships" r:embed="rId181" r:link="rId182" cstate="print"/>
        <a:srcRect/>
        <a:stretch>
          <a:fillRect/>
        </a:stretch>
      </xdr:blipFill>
      <xdr:spPr bwMode="auto">
        <a:xfrm>
          <a:off x="0" y="2019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07" name="Picture 1250" descr="Стойка нерж. проходая 4 муфты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83" r:link="rId184" cstate="print"/>
        <a:srcRect/>
        <a:stretch>
          <a:fillRect/>
        </a:stretch>
      </xdr:blipFill>
      <xdr:spPr bwMode="auto">
        <a:xfrm>
          <a:off x="0" y="2038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08" name="Picture 1249" descr="Стойка нерж. Т-образная 6 муфт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85" r:link="rId186" cstate="print"/>
        <a:srcRect/>
        <a:stretch>
          <a:fillRect/>
        </a:stretch>
      </xdr:blipFill>
      <xdr:spPr bwMode="auto">
        <a:xfrm>
          <a:off x="0" y="2057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09" name="Picture 1248" descr="Стойка нерж. угловая 4 муфты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87" r:link="rId188" cstate="print"/>
        <a:srcRect/>
        <a:stretch>
          <a:fillRect/>
        </a:stretch>
      </xdr:blipFill>
      <xdr:spPr bwMode="auto">
        <a:xfrm>
          <a:off x="0" y="2076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10" name="Picture 1247" descr="Стойка нерж. боковая 2 шарнира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89" r:link="rId190" cstate="print"/>
        <a:srcRect/>
        <a:stretch>
          <a:fillRect/>
        </a:stretch>
      </xdr:blipFill>
      <xdr:spPr bwMode="auto">
        <a:xfrm>
          <a:off x="0" y="2095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111" name="Picture 1246" descr="Стойка нерж. проходная 2 муфты 38 мм, 2 шарнира&#10;                 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91" r:link="rId192" cstate="print"/>
        <a:srcRect/>
        <a:stretch>
          <a:fillRect/>
        </a:stretch>
      </xdr:blipFill>
      <xdr:spPr bwMode="auto">
        <a:xfrm>
          <a:off x="0" y="2114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112" name="Picture 1245" descr="Стойка нерж. проходная 4 шарнира 38 мм (А=40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193" r:link="rId194" cstate="print"/>
        <a:srcRect/>
        <a:stretch>
          <a:fillRect/>
        </a:stretch>
      </xdr:blipFill>
      <xdr:spPr bwMode="auto">
        <a:xfrm>
          <a:off x="0" y="2133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13" name="Picture 1244" descr="Стойка нерж. угловая 2 муфты 38 мм, 2 шарнира&#10;                 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95" r:link="rId196" cstate="print"/>
        <a:srcRect/>
        <a:stretch>
          <a:fillRect/>
        </a:stretch>
      </xdr:blipFill>
      <xdr:spPr bwMode="auto">
        <a:xfrm>
          <a:off x="0" y="2152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14" name="Picture 1243" descr="Стойка нерж. угловая 2 муфты 38 мм, 2 шарнира&#10;                  (А=400 мм)"/>
        <xdr:cNvPicPr>
          <a:picLocks noChangeAspect="1" noChangeArrowheads="1"/>
        </xdr:cNvPicPr>
      </xdr:nvPicPr>
      <xdr:blipFill>
        <a:blip xmlns:r="http://schemas.openxmlformats.org/officeDocument/2006/relationships" r:embed="rId197" r:link="rId198" cstate="print"/>
        <a:srcRect/>
        <a:stretch>
          <a:fillRect/>
        </a:stretch>
      </xdr:blipFill>
      <xdr:spPr bwMode="auto">
        <a:xfrm>
          <a:off x="0" y="2171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15" name="Picture 1242" descr="Стойка нерж. боковая 2 муфты 38 мм (А=600 мм)"/>
        <xdr:cNvPicPr>
          <a:picLocks noChangeAspect="1" noChangeArrowheads="1"/>
        </xdr:cNvPicPr>
      </xdr:nvPicPr>
      <xdr:blipFill>
        <a:blip xmlns:r="http://schemas.openxmlformats.org/officeDocument/2006/relationships" r:embed="rId199" r:link="rId200" cstate="print"/>
        <a:srcRect/>
        <a:stretch>
          <a:fillRect/>
        </a:stretch>
      </xdr:blipFill>
      <xdr:spPr bwMode="auto">
        <a:xfrm>
          <a:off x="0" y="2190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16" name="Picture 1241" descr="Стойка нерж. проходная 4 муфты 38 мм (А=600 мм)"/>
        <xdr:cNvPicPr>
          <a:picLocks noChangeAspect="1" noChangeArrowheads="1"/>
        </xdr:cNvPicPr>
      </xdr:nvPicPr>
      <xdr:blipFill>
        <a:blip xmlns:r="http://schemas.openxmlformats.org/officeDocument/2006/relationships" r:embed="rId201" r:link="rId202" cstate="print"/>
        <a:srcRect/>
        <a:stretch>
          <a:fillRect/>
        </a:stretch>
      </xdr:blipFill>
      <xdr:spPr bwMode="auto">
        <a:xfrm>
          <a:off x="0" y="2209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117" name="Picture 1240" descr="Стойка нерж. Т-образразная 6 муфт 38 мм (А=60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203" r:link="rId204" cstate="print"/>
        <a:srcRect/>
        <a:stretch>
          <a:fillRect/>
        </a:stretch>
      </xdr:blipFill>
      <xdr:spPr bwMode="auto">
        <a:xfrm>
          <a:off x="0" y="2228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18" name="Picture 1239" descr="Стойка нерж. угловая 4 муфты 38 мм (А=600 мм)"/>
        <xdr:cNvPicPr>
          <a:picLocks noChangeAspect="1" noChangeArrowheads="1"/>
        </xdr:cNvPicPr>
      </xdr:nvPicPr>
      <xdr:blipFill>
        <a:blip xmlns:r="http://schemas.openxmlformats.org/officeDocument/2006/relationships" r:embed="rId205" r:link="rId206" cstate="print"/>
        <a:srcRect/>
        <a:stretch>
          <a:fillRect/>
        </a:stretch>
      </xdr:blipFill>
      <xdr:spPr bwMode="auto">
        <a:xfrm>
          <a:off x="0" y="2247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19" name="Picture 1238" descr="Стойка нерж. боковая 2 шарнира 38 мм (А=600 мм)"/>
        <xdr:cNvPicPr>
          <a:picLocks noChangeAspect="1" noChangeArrowheads="1"/>
        </xdr:cNvPicPr>
      </xdr:nvPicPr>
      <xdr:blipFill>
        <a:blip xmlns:r="http://schemas.openxmlformats.org/officeDocument/2006/relationships" r:embed="rId207" r:link="rId208" cstate="print"/>
        <a:srcRect/>
        <a:stretch>
          <a:fillRect/>
        </a:stretch>
      </xdr:blipFill>
      <xdr:spPr bwMode="auto">
        <a:xfrm>
          <a:off x="0" y="2266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20" name="Picture 1237" descr="Стойка нерж. проходная 2 муфты 38 мм, 2 шарнира&#10;                  (А=600 мм)"/>
        <xdr:cNvPicPr>
          <a:picLocks noChangeAspect="1" noChangeArrowheads="1"/>
        </xdr:cNvPicPr>
      </xdr:nvPicPr>
      <xdr:blipFill>
        <a:blip xmlns:r="http://schemas.openxmlformats.org/officeDocument/2006/relationships" r:embed="rId209" r:link="rId210" cstate="print"/>
        <a:srcRect/>
        <a:stretch>
          <a:fillRect/>
        </a:stretch>
      </xdr:blipFill>
      <xdr:spPr bwMode="auto">
        <a:xfrm>
          <a:off x="0" y="2286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21" name="Picture 1236" descr="Стойка нерж. проходная 4 шарнира 38 мм (А=60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211" r:link="rId212" cstate="print"/>
        <a:srcRect/>
        <a:stretch>
          <a:fillRect/>
        </a:stretch>
      </xdr:blipFill>
      <xdr:spPr bwMode="auto">
        <a:xfrm>
          <a:off x="0" y="2305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22" name="Picture 1235" descr="Стойка нерж. угловая 2 муфты 38 мм, 2 шарнира&#10;                  (А=600 мм)"/>
        <xdr:cNvPicPr>
          <a:picLocks noChangeAspect="1" noChangeArrowheads="1"/>
        </xdr:cNvPicPr>
      </xdr:nvPicPr>
      <xdr:blipFill>
        <a:blip xmlns:r="http://schemas.openxmlformats.org/officeDocument/2006/relationships" r:embed="rId213" r:link="rId214" cstate="print"/>
        <a:srcRect/>
        <a:stretch>
          <a:fillRect/>
        </a:stretch>
      </xdr:blipFill>
      <xdr:spPr bwMode="auto">
        <a:xfrm>
          <a:off x="0" y="2324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123" name="Picture 1234" descr="Стойка нерж. угловая 2 муфты 38 мм, 2 шарнира&#10;                  (А=600 мм)"/>
        <xdr:cNvPicPr>
          <a:picLocks noChangeAspect="1" noChangeArrowheads="1"/>
        </xdr:cNvPicPr>
      </xdr:nvPicPr>
      <xdr:blipFill>
        <a:blip xmlns:r="http://schemas.openxmlformats.org/officeDocument/2006/relationships" r:embed="rId215" r:link="rId216" cstate="print"/>
        <a:srcRect/>
        <a:stretch>
          <a:fillRect/>
        </a:stretch>
      </xdr:blipFill>
      <xdr:spPr bwMode="auto">
        <a:xfrm>
          <a:off x="0" y="2343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24" name="Picture 1233" descr="Стойка окраш. боковая 2 муфты 38 мм (А=400 мм) "/>
        <xdr:cNvPicPr>
          <a:picLocks noChangeAspect="1" noChangeArrowheads="1"/>
        </xdr:cNvPicPr>
      </xdr:nvPicPr>
      <xdr:blipFill>
        <a:blip xmlns:r="http://schemas.openxmlformats.org/officeDocument/2006/relationships" r:embed="rId217" r:link="rId218" cstate="print"/>
        <a:srcRect/>
        <a:stretch>
          <a:fillRect/>
        </a:stretch>
      </xdr:blipFill>
      <xdr:spPr bwMode="auto">
        <a:xfrm>
          <a:off x="0" y="2362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25" name="Picture 1232" descr="Стойка окраш. боковая 2 муфты 38 мм (А=400 мм) со&#10;                  смещением"/>
        <xdr:cNvPicPr>
          <a:picLocks noChangeAspect="1" noChangeArrowheads="1"/>
        </xdr:cNvPicPr>
      </xdr:nvPicPr>
      <xdr:blipFill>
        <a:blip xmlns:r="http://schemas.openxmlformats.org/officeDocument/2006/relationships" r:embed="rId219" r:link="rId220" cstate="print"/>
        <a:srcRect/>
        <a:stretch>
          <a:fillRect/>
        </a:stretch>
      </xdr:blipFill>
      <xdr:spPr bwMode="auto">
        <a:xfrm>
          <a:off x="0" y="2381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26" name="Picture 1231" descr="Стойка окраш. проходая 4 муфты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221" r:link="rId222" cstate="print"/>
        <a:srcRect/>
        <a:stretch>
          <a:fillRect/>
        </a:stretch>
      </xdr:blipFill>
      <xdr:spPr bwMode="auto">
        <a:xfrm>
          <a:off x="0" y="2400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27" name="Picture 1230" descr="Стойка окраш. Т-образная) 6 муфт 38 мм (А=40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223" r:link="rId224" cstate="print"/>
        <a:srcRect/>
        <a:stretch>
          <a:fillRect/>
        </a:stretch>
      </xdr:blipFill>
      <xdr:spPr bwMode="auto">
        <a:xfrm>
          <a:off x="0" y="2419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28" name="Picture 1229" descr="Стойка окраш. угловая 4 муфты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225" r:link="rId226" cstate="print"/>
        <a:srcRect/>
        <a:stretch>
          <a:fillRect/>
        </a:stretch>
      </xdr:blipFill>
      <xdr:spPr bwMode="auto">
        <a:xfrm>
          <a:off x="0" y="2438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29" name="Picture 1228" descr="Стойка окраш. боковая 2 шарнира 38 мм (А=400 мм)"/>
        <xdr:cNvPicPr>
          <a:picLocks noChangeAspect="1" noChangeArrowheads="1"/>
        </xdr:cNvPicPr>
      </xdr:nvPicPr>
      <xdr:blipFill>
        <a:blip xmlns:r="http://schemas.openxmlformats.org/officeDocument/2006/relationships" r:embed="rId227" r:link="rId228" cstate="print"/>
        <a:srcRect/>
        <a:stretch>
          <a:fillRect/>
        </a:stretch>
      </xdr:blipFill>
      <xdr:spPr bwMode="auto">
        <a:xfrm>
          <a:off x="0" y="2457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30" name="Picture 1227" descr="Стойка окраш. проходная 2 муфты 38 мм, 2 шарнира&#10;                  (А=400 мм)"/>
        <xdr:cNvPicPr>
          <a:picLocks noChangeAspect="1" noChangeArrowheads="1"/>
        </xdr:cNvPicPr>
      </xdr:nvPicPr>
      <xdr:blipFill>
        <a:blip xmlns:r="http://schemas.openxmlformats.org/officeDocument/2006/relationships" r:embed="rId229" r:link="rId230" cstate="print"/>
        <a:srcRect/>
        <a:stretch>
          <a:fillRect/>
        </a:stretch>
      </xdr:blipFill>
      <xdr:spPr bwMode="auto">
        <a:xfrm>
          <a:off x="0" y="2476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31" name="Picture 1226" descr="Стойка окраш. проходная 4 шарнира 38 мм (А=40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231" r:link="rId232" cstate="print"/>
        <a:srcRect/>
        <a:stretch>
          <a:fillRect/>
        </a:stretch>
      </xdr:blipFill>
      <xdr:spPr bwMode="auto">
        <a:xfrm>
          <a:off x="0" y="2495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32" name="Picture 1225" descr="Стойка окраш. угловая 2 муфты 38 мм, 2 шарнира&#10;                  (А=400 мм)"/>
        <xdr:cNvPicPr>
          <a:picLocks noChangeAspect="1" noChangeArrowheads="1"/>
        </xdr:cNvPicPr>
      </xdr:nvPicPr>
      <xdr:blipFill>
        <a:blip xmlns:r="http://schemas.openxmlformats.org/officeDocument/2006/relationships" r:embed="rId233" r:link="rId234" cstate="print"/>
        <a:srcRect/>
        <a:stretch>
          <a:fillRect/>
        </a:stretch>
      </xdr:blipFill>
      <xdr:spPr bwMode="auto">
        <a:xfrm>
          <a:off x="0" y="2514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33" name="Picture 1224" descr="Стойка окраш. угловая 2 муфты 38 мм, 2 шарнира&#10;                  (А=400 мм)"/>
        <xdr:cNvPicPr>
          <a:picLocks noChangeAspect="1" noChangeArrowheads="1"/>
        </xdr:cNvPicPr>
      </xdr:nvPicPr>
      <xdr:blipFill>
        <a:blip xmlns:r="http://schemas.openxmlformats.org/officeDocument/2006/relationships" r:embed="rId235" r:link="rId236" cstate="print"/>
        <a:srcRect/>
        <a:stretch>
          <a:fillRect/>
        </a:stretch>
      </xdr:blipFill>
      <xdr:spPr bwMode="auto">
        <a:xfrm>
          <a:off x="0" y="2533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34" name="Picture 1223" descr="Стойка окрашенная 1000мм, 2 муфты (38)"/>
        <xdr:cNvPicPr>
          <a:picLocks noChangeAspect="1" noChangeArrowheads="1"/>
        </xdr:cNvPicPr>
      </xdr:nvPicPr>
      <xdr:blipFill>
        <a:blip xmlns:r="http://schemas.openxmlformats.org/officeDocument/2006/relationships" r:embed="rId237" r:link="rId238" cstate="print"/>
        <a:srcRect/>
        <a:stretch>
          <a:fillRect/>
        </a:stretch>
      </xdr:blipFill>
      <xdr:spPr bwMode="auto">
        <a:xfrm>
          <a:off x="0" y="2552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35" name="Picture 1222" descr="Стойка окрашенная 1000мм, 4 муфты (38)"/>
        <xdr:cNvPicPr>
          <a:picLocks noChangeAspect="1" noChangeArrowheads="1"/>
        </xdr:cNvPicPr>
      </xdr:nvPicPr>
      <xdr:blipFill>
        <a:blip xmlns:r="http://schemas.openxmlformats.org/officeDocument/2006/relationships" r:embed="rId239" r:link="rId240" cstate="print"/>
        <a:srcRect/>
        <a:stretch>
          <a:fillRect/>
        </a:stretch>
      </xdr:blipFill>
      <xdr:spPr bwMode="auto">
        <a:xfrm>
          <a:off x="0" y="2571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36" name="Picture 1221" descr="Стойка окрашенная 1000мм, 4 муфты (38)"/>
        <xdr:cNvPicPr>
          <a:picLocks noChangeAspect="1" noChangeArrowheads="1"/>
        </xdr:cNvPicPr>
      </xdr:nvPicPr>
      <xdr:blipFill>
        <a:blip xmlns:r="http://schemas.openxmlformats.org/officeDocument/2006/relationships" r:embed="rId241" r:link="rId242" cstate="print"/>
        <a:srcRect/>
        <a:stretch>
          <a:fillRect/>
        </a:stretch>
      </xdr:blipFill>
      <xdr:spPr bwMode="auto">
        <a:xfrm>
          <a:off x="0" y="2590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37" name="Picture 1220" descr="Стойка окрашенная 1000мм, 6 муфт (38)"/>
        <xdr:cNvPicPr>
          <a:picLocks noChangeAspect="1" noChangeArrowheads="1"/>
        </xdr:cNvPicPr>
      </xdr:nvPicPr>
      <xdr:blipFill>
        <a:blip xmlns:r="http://schemas.openxmlformats.org/officeDocument/2006/relationships" r:embed="rId243" r:link="rId244" cstate="print"/>
        <a:srcRect/>
        <a:stretch>
          <a:fillRect/>
        </a:stretch>
      </xdr:blipFill>
      <xdr:spPr bwMode="auto">
        <a:xfrm>
          <a:off x="0" y="2609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38" name="Picture 1219" descr="Стойка окрашенная 1000мм, 2 муфты, 2 шарнира&#10;                  (38)"/>
        <xdr:cNvPicPr>
          <a:picLocks noChangeAspect="1" noChangeArrowheads="1"/>
        </xdr:cNvPicPr>
      </xdr:nvPicPr>
      <xdr:blipFill>
        <a:blip xmlns:r="http://schemas.openxmlformats.org/officeDocument/2006/relationships" r:embed="rId245" r:link="rId246" cstate="print"/>
        <a:srcRect/>
        <a:stretch>
          <a:fillRect/>
        </a:stretch>
      </xdr:blipFill>
      <xdr:spPr bwMode="auto">
        <a:xfrm>
          <a:off x="0" y="2628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39" name="Picture 1218" descr="Стойка окрашенная 1000мм, 2 муфты, 2 шарнира&#10;                  (38)"/>
        <xdr:cNvPicPr>
          <a:picLocks noChangeAspect="1" noChangeArrowheads="1"/>
        </xdr:cNvPicPr>
      </xdr:nvPicPr>
      <xdr:blipFill>
        <a:blip xmlns:r="http://schemas.openxmlformats.org/officeDocument/2006/relationships" r:embed="rId247" r:link="rId248" cstate="print"/>
        <a:srcRect/>
        <a:stretch>
          <a:fillRect/>
        </a:stretch>
      </xdr:blipFill>
      <xdr:spPr bwMode="auto">
        <a:xfrm>
          <a:off x="0" y="2647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0" name="Picture 1217" descr="Стойка окрашенная 1000мм, 2 муфты, 2 шарнира&#10;                  (38)"/>
        <xdr:cNvPicPr>
          <a:picLocks noChangeAspect="1" noChangeArrowheads="1"/>
        </xdr:cNvPicPr>
      </xdr:nvPicPr>
      <xdr:blipFill>
        <a:blip xmlns:r="http://schemas.openxmlformats.org/officeDocument/2006/relationships" r:embed="rId249" r:link="rId250" cstate="print"/>
        <a:srcRect/>
        <a:stretch>
          <a:fillRect/>
        </a:stretch>
      </xdr:blipFill>
      <xdr:spPr bwMode="auto">
        <a:xfrm>
          <a:off x="0" y="2667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1" name="Picture 1216" descr="Стойка окрашенная 1000мм, 2 шарнира (38)"/>
        <xdr:cNvPicPr>
          <a:picLocks noChangeAspect="1" noChangeArrowheads="1"/>
        </xdr:cNvPicPr>
      </xdr:nvPicPr>
      <xdr:blipFill>
        <a:blip xmlns:r="http://schemas.openxmlformats.org/officeDocument/2006/relationships" r:embed="rId251" r:link="rId252" cstate="print"/>
        <a:srcRect/>
        <a:stretch>
          <a:fillRect/>
        </a:stretch>
      </xdr:blipFill>
      <xdr:spPr bwMode="auto">
        <a:xfrm>
          <a:off x="0" y="2686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0</xdr:colOff>
      <xdr:row>143</xdr:row>
      <xdr:rowOff>0</xdr:rowOff>
    </xdr:to>
    <xdr:pic>
      <xdr:nvPicPr>
        <xdr:cNvPr id="142" name="Picture 1215" descr="Стойка окрашенная 1000мм, 4 шарнира (38)"/>
        <xdr:cNvPicPr>
          <a:picLocks noChangeAspect="1" noChangeArrowheads="1"/>
        </xdr:cNvPicPr>
      </xdr:nvPicPr>
      <xdr:blipFill>
        <a:blip xmlns:r="http://schemas.openxmlformats.org/officeDocument/2006/relationships" r:embed="rId253" r:link="rId254" cstate="print"/>
        <a:srcRect/>
        <a:stretch>
          <a:fillRect/>
        </a:stretch>
      </xdr:blipFill>
      <xdr:spPr bwMode="auto">
        <a:xfrm>
          <a:off x="0" y="2705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43" name="Picture 1214" descr="Створка ТВИСТЕРа усиленная 38/400 мм"/>
        <xdr:cNvPicPr>
          <a:picLocks noChangeAspect="1" noChangeArrowheads="1"/>
        </xdr:cNvPicPr>
      </xdr:nvPicPr>
      <xdr:blipFill>
        <a:blip xmlns:r="http://schemas.openxmlformats.org/officeDocument/2006/relationships" r:embed="rId255" r:link="rId256" cstate="print"/>
        <a:srcRect/>
        <a:stretch>
          <a:fillRect/>
        </a:stretch>
      </xdr:blipFill>
      <xdr:spPr bwMode="auto">
        <a:xfrm>
          <a:off x="0" y="2819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44" name="Picture 1213" descr="Створка ТВИСТЕРа усиленная 38/400 мм"/>
        <xdr:cNvPicPr>
          <a:picLocks noChangeAspect="1" noChangeArrowheads="1"/>
        </xdr:cNvPicPr>
      </xdr:nvPicPr>
      <xdr:blipFill>
        <a:blip xmlns:r="http://schemas.openxmlformats.org/officeDocument/2006/relationships" r:embed="rId255" r:link="rId257" cstate="print"/>
        <a:srcRect/>
        <a:stretch>
          <a:fillRect/>
        </a:stretch>
      </xdr:blipFill>
      <xdr:spPr bwMode="auto">
        <a:xfrm>
          <a:off x="0" y="2838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0</xdr:colOff>
      <xdr:row>151</xdr:row>
      <xdr:rowOff>0</xdr:rowOff>
    </xdr:to>
    <xdr:pic>
      <xdr:nvPicPr>
        <xdr:cNvPr id="145" name="Picture 1212" descr="Створка ТВИСТЕРа усиленная 38/400мм под замок "/>
        <xdr:cNvPicPr>
          <a:picLocks noChangeAspect="1" noChangeArrowheads="1"/>
        </xdr:cNvPicPr>
      </xdr:nvPicPr>
      <xdr:blipFill>
        <a:blip xmlns:r="http://schemas.openxmlformats.org/officeDocument/2006/relationships" r:embed="rId258" r:link="rId259" cstate="print"/>
        <a:srcRect/>
        <a:stretch>
          <a:fillRect/>
        </a:stretch>
      </xdr:blipFill>
      <xdr:spPr bwMode="auto">
        <a:xfrm>
          <a:off x="0" y="2857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46" name="Picture 1211" descr="Створка ТВИСТЕРа усиленная 38/400мм под замок "/>
        <xdr:cNvPicPr>
          <a:picLocks noChangeAspect="1" noChangeArrowheads="1"/>
        </xdr:cNvPicPr>
      </xdr:nvPicPr>
      <xdr:blipFill>
        <a:blip xmlns:r="http://schemas.openxmlformats.org/officeDocument/2006/relationships" r:embed="rId258" r:link="rId260" cstate="print"/>
        <a:srcRect/>
        <a:stretch>
          <a:fillRect/>
        </a:stretch>
      </xdr:blipFill>
      <xdr:spPr bwMode="auto">
        <a:xfrm>
          <a:off x="0" y="2876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153</xdr:row>
      <xdr:rowOff>0</xdr:rowOff>
    </xdr:to>
    <xdr:pic>
      <xdr:nvPicPr>
        <xdr:cNvPr id="147" name="Picture 1210" descr="Створка ТВИСТЕРа усиленная 38/600 мм"/>
        <xdr:cNvPicPr>
          <a:picLocks noChangeAspect="1" noChangeArrowheads="1"/>
        </xdr:cNvPicPr>
      </xdr:nvPicPr>
      <xdr:blipFill>
        <a:blip xmlns:r="http://schemas.openxmlformats.org/officeDocument/2006/relationships" r:embed="rId261" r:link="rId262" cstate="print"/>
        <a:srcRect/>
        <a:stretch>
          <a:fillRect/>
        </a:stretch>
      </xdr:blipFill>
      <xdr:spPr bwMode="auto">
        <a:xfrm>
          <a:off x="0" y="2895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48" name="Picture 1209" descr="Створка ТВИСТЕРа усиленная 38/600 мм"/>
        <xdr:cNvPicPr>
          <a:picLocks noChangeAspect="1" noChangeArrowheads="1"/>
        </xdr:cNvPicPr>
      </xdr:nvPicPr>
      <xdr:blipFill>
        <a:blip xmlns:r="http://schemas.openxmlformats.org/officeDocument/2006/relationships" r:embed="rId261" r:link="rId263" cstate="print"/>
        <a:srcRect/>
        <a:stretch>
          <a:fillRect/>
        </a:stretch>
      </xdr:blipFill>
      <xdr:spPr bwMode="auto">
        <a:xfrm>
          <a:off x="0" y="2914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0</xdr:colOff>
      <xdr:row>156</xdr:row>
      <xdr:rowOff>0</xdr:rowOff>
    </xdr:to>
    <xdr:pic>
      <xdr:nvPicPr>
        <xdr:cNvPr id="149" name="Picture 1208" descr="Стойка нерж. 1000/600, 2 зажима"/>
        <xdr:cNvPicPr>
          <a:picLocks noChangeAspect="1" noChangeArrowheads="1"/>
        </xdr:cNvPicPr>
      </xdr:nvPicPr>
      <xdr:blipFill>
        <a:blip xmlns:r="http://schemas.openxmlformats.org/officeDocument/2006/relationships" r:embed="rId264" r:link="rId265" cstate="print"/>
        <a:srcRect/>
        <a:stretch>
          <a:fillRect/>
        </a:stretch>
      </xdr:blipFill>
      <xdr:spPr bwMode="auto">
        <a:xfrm>
          <a:off x="0" y="2952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50" name="Picture 1207" descr="Стойка нерж. 1000/600, 4 зажима (180)"/>
        <xdr:cNvPicPr>
          <a:picLocks noChangeAspect="1" noChangeArrowheads="1"/>
        </xdr:cNvPicPr>
      </xdr:nvPicPr>
      <xdr:blipFill>
        <a:blip xmlns:r="http://schemas.openxmlformats.org/officeDocument/2006/relationships" r:embed="rId266" r:link="rId267" cstate="print"/>
        <a:srcRect/>
        <a:stretch>
          <a:fillRect/>
        </a:stretch>
      </xdr:blipFill>
      <xdr:spPr bwMode="auto">
        <a:xfrm>
          <a:off x="0" y="2971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51" name="Picture 1206" descr="Стойка нерж. 1000/600, 4 зажима (90)"/>
        <xdr:cNvPicPr>
          <a:picLocks noChangeAspect="1" noChangeArrowheads="1"/>
        </xdr:cNvPicPr>
      </xdr:nvPicPr>
      <xdr:blipFill>
        <a:blip xmlns:r="http://schemas.openxmlformats.org/officeDocument/2006/relationships" r:embed="rId268" r:link="rId269" cstate="print"/>
        <a:srcRect/>
        <a:stretch>
          <a:fillRect/>
        </a:stretch>
      </xdr:blipFill>
      <xdr:spPr bwMode="auto">
        <a:xfrm>
          <a:off x="0" y="2990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52" name="Picture 1205" descr="Стойка окрашенная 1000мм, 2 зажима для стекла"/>
        <xdr:cNvPicPr>
          <a:picLocks noChangeAspect="1" noChangeArrowheads="1"/>
        </xdr:cNvPicPr>
      </xdr:nvPicPr>
      <xdr:blipFill>
        <a:blip xmlns:r="http://schemas.openxmlformats.org/officeDocument/2006/relationships" r:embed="rId270" r:link="rId271" cstate="print"/>
        <a:srcRect/>
        <a:stretch>
          <a:fillRect/>
        </a:stretch>
      </xdr:blipFill>
      <xdr:spPr bwMode="auto">
        <a:xfrm>
          <a:off x="0" y="3009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160</xdr:row>
      <xdr:rowOff>0</xdr:rowOff>
    </xdr:to>
    <xdr:pic>
      <xdr:nvPicPr>
        <xdr:cNvPr id="153" name="Picture 1204" descr="Стойка окрашенная 1000мм, 4 зажима для стекла"/>
        <xdr:cNvPicPr>
          <a:picLocks noChangeAspect="1" noChangeArrowheads="1"/>
        </xdr:cNvPicPr>
      </xdr:nvPicPr>
      <xdr:blipFill>
        <a:blip xmlns:r="http://schemas.openxmlformats.org/officeDocument/2006/relationships" r:embed="rId272" r:link="rId273" cstate="print"/>
        <a:srcRect/>
        <a:stretch>
          <a:fillRect/>
        </a:stretch>
      </xdr:blipFill>
      <xdr:spPr bwMode="auto">
        <a:xfrm>
          <a:off x="0" y="3028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54" name="Picture 1203" descr="Стойка окрашенная 1000мм, 4 зажима для стекла"/>
        <xdr:cNvPicPr>
          <a:picLocks noChangeAspect="1" noChangeArrowheads="1"/>
        </xdr:cNvPicPr>
      </xdr:nvPicPr>
      <xdr:blipFill>
        <a:blip xmlns:r="http://schemas.openxmlformats.org/officeDocument/2006/relationships" r:embed="rId274" r:link="rId275" cstate="print"/>
        <a:srcRect/>
        <a:stretch>
          <a:fillRect/>
        </a:stretch>
      </xdr:blipFill>
      <xdr:spPr bwMode="auto">
        <a:xfrm>
          <a:off x="0" y="3048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155" name="Picture 1202" descr="ТВИСТЕР распашной, 2х38/510-1000/400 мм"/>
        <xdr:cNvPicPr>
          <a:picLocks noChangeAspect="1" noChangeArrowheads="1"/>
        </xdr:cNvPicPr>
      </xdr:nvPicPr>
      <xdr:blipFill>
        <a:blip xmlns:r="http://schemas.openxmlformats.org/officeDocument/2006/relationships" r:embed="rId276" r:link="rId277" cstate="print"/>
        <a:srcRect/>
        <a:stretch>
          <a:fillRect/>
        </a:stretch>
      </xdr:blipFill>
      <xdr:spPr bwMode="auto">
        <a:xfrm>
          <a:off x="0" y="3409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56" name="Picture 1201" descr="Крепеж стекла на плоскость"/>
        <xdr:cNvPicPr>
          <a:picLocks noChangeAspect="1" noChangeArrowheads="1"/>
        </xdr:cNvPicPr>
      </xdr:nvPicPr>
      <xdr:blipFill>
        <a:blip xmlns:r="http://schemas.openxmlformats.org/officeDocument/2006/relationships" r:embed="rId278" r:link="rId279" cstate="print"/>
        <a:srcRect/>
        <a:stretch>
          <a:fillRect/>
        </a:stretch>
      </xdr:blipFill>
      <xdr:spPr bwMode="auto">
        <a:xfrm>
          <a:off x="0" y="3486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57" name="Picture 1200" descr="Крепеж стекла на трубу"/>
        <xdr:cNvPicPr>
          <a:picLocks noChangeAspect="1" noChangeArrowheads="1"/>
        </xdr:cNvPicPr>
      </xdr:nvPicPr>
      <xdr:blipFill>
        <a:blip xmlns:r="http://schemas.openxmlformats.org/officeDocument/2006/relationships" r:embed="rId280" r:link="rId281" cstate="print"/>
        <a:srcRect/>
        <a:stretch>
          <a:fillRect/>
        </a:stretch>
      </xdr:blipFill>
      <xdr:spPr bwMode="auto">
        <a:xfrm>
          <a:off x="0" y="3505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58" name="Picture 1199" descr="Полкодержатель П-образный"/>
        <xdr:cNvPicPr>
          <a:picLocks noChangeAspect="1" noChangeArrowheads="1"/>
        </xdr:cNvPicPr>
      </xdr:nvPicPr>
      <xdr:blipFill>
        <a:blip xmlns:r="http://schemas.openxmlformats.org/officeDocument/2006/relationships" r:embed="rId282" r:link="rId283" cstate="print"/>
        <a:srcRect/>
        <a:stretch>
          <a:fillRect/>
        </a:stretch>
      </xdr:blipFill>
      <xdr:spPr bwMode="auto">
        <a:xfrm>
          <a:off x="0" y="3524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59" name="Picture 1198" descr="Фланец хром. (крепление к стене)"/>
        <xdr:cNvPicPr>
          <a:picLocks noChangeAspect="1" noChangeArrowheads="1"/>
        </xdr:cNvPicPr>
      </xdr:nvPicPr>
      <xdr:blipFill>
        <a:blip xmlns:r="http://schemas.openxmlformats.org/officeDocument/2006/relationships" r:embed="rId284" r:link="rId285" cstate="print"/>
        <a:srcRect/>
        <a:stretch>
          <a:fillRect/>
        </a:stretch>
      </xdr:blipFill>
      <xdr:spPr bwMode="auto">
        <a:xfrm>
          <a:off x="0" y="3543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60" name="Picture 1197" descr="Шарнир для твистера"/>
        <xdr:cNvPicPr>
          <a:picLocks noChangeAspect="1" noChangeArrowheads="1"/>
        </xdr:cNvPicPr>
      </xdr:nvPicPr>
      <xdr:blipFill>
        <a:blip xmlns:r="http://schemas.openxmlformats.org/officeDocument/2006/relationships" r:embed="rId286" r:link="rId287" cstate="print"/>
        <a:srcRect/>
        <a:stretch>
          <a:fillRect/>
        </a:stretch>
      </xdr:blipFill>
      <xdr:spPr bwMode="auto">
        <a:xfrm>
          <a:off x="0" y="3562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61" name="Picture 1196" descr="Муфта окрашенная к стене (38)"/>
        <xdr:cNvPicPr>
          <a:picLocks noChangeAspect="1" noChangeArrowheads="1"/>
        </xdr:cNvPicPr>
      </xdr:nvPicPr>
      <xdr:blipFill>
        <a:blip xmlns:r="http://schemas.openxmlformats.org/officeDocument/2006/relationships" r:embed="rId288" r:link="rId289" cstate="print"/>
        <a:srcRect/>
        <a:stretch>
          <a:fillRect/>
        </a:stretch>
      </xdr:blipFill>
      <xdr:spPr bwMode="auto">
        <a:xfrm>
          <a:off x="0" y="3581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62" name="Picture 1195" descr="Муфта окрашенная к стойке (38)"/>
        <xdr:cNvPicPr>
          <a:picLocks noChangeAspect="1" noChangeArrowheads="1"/>
        </xdr:cNvPicPr>
      </xdr:nvPicPr>
      <xdr:blipFill>
        <a:blip xmlns:r="http://schemas.openxmlformats.org/officeDocument/2006/relationships" r:embed="rId290" r:link="rId291" cstate="print"/>
        <a:srcRect/>
        <a:stretch>
          <a:fillRect/>
        </a:stretch>
      </xdr:blipFill>
      <xdr:spPr bwMode="auto">
        <a:xfrm>
          <a:off x="0" y="3600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63" name="Picture 1194" descr="Муфта нержавеющая (38) к стойке"/>
        <xdr:cNvPicPr>
          <a:picLocks noChangeAspect="1" noChangeArrowheads="1"/>
        </xdr:cNvPicPr>
      </xdr:nvPicPr>
      <xdr:blipFill>
        <a:blip xmlns:r="http://schemas.openxmlformats.org/officeDocument/2006/relationships" r:embed="rId292" r:link="rId293" cstate="print"/>
        <a:srcRect/>
        <a:stretch>
          <a:fillRect/>
        </a:stretch>
      </xdr:blipFill>
      <xdr:spPr bwMode="auto">
        <a:xfrm>
          <a:off x="0" y="3619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64" name="Picture 1193" descr="Муфта нержавеющая к стене (38)"/>
        <xdr:cNvPicPr>
          <a:picLocks noChangeAspect="1" noChangeArrowheads="1"/>
        </xdr:cNvPicPr>
      </xdr:nvPicPr>
      <xdr:blipFill>
        <a:blip xmlns:r="http://schemas.openxmlformats.org/officeDocument/2006/relationships" r:embed="rId294" r:link="rId295" cstate="print"/>
        <a:srcRect/>
        <a:stretch>
          <a:fillRect/>
        </a:stretch>
      </xdr:blipFill>
      <xdr:spPr bwMode="auto">
        <a:xfrm>
          <a:off x="0" y="3638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65" name="Picture 1192" descr="Стойка окрашенная 1000мм окраш. фланец"/>
        <xdr:cNvPicPr>
          <a:picLocks noChangeAspect="1" noChangeArrowheads="1"/>
        </xdr:cNvPicPr>
      </xdr:nvPicPr>
      <xdr:blipFill>
        <a:blip xmlns:r="http://schemas.openxmlformats.org/officeDocument/2006/relationships" r:embed="rId296" r:link="rId297" cstate="print"/>
        <a:srcRect/>
        <a:stretch>
          <a:fillRect/>
        </a:stretch>
      </xdr:blipFill>
      <xdr:spPr bwMode="auto">
        <a:xfrm>
          <a:off x="0" y="3657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66" name="Picture 1191" descr="Стойка нерж. 1000мм с крышкой"/>
        <xdr:cNvPicPr>
          <a:picLocks noChangeAspect="1" noChangeArrowheads="1"/>
        </xdr:cNvPicPr>
      </xdr:nvPicPr>
      <xdr:blipFill>
        <a:blip xmlns:r="http://schemas.openxmlformats.org/officeDocument/2006/relationships" r:embed="rId298" r:link="rId299" cstate="print"/>
        <a:srcRect/>
        <a:stretch>
          <a:fillRect/>
        </a:stretch>
      </xdr:blipFill>
      <xdr:spPr bwMode="auto">
        <a:xfrm>
          <a:off x="0" y="3676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67" name="Picture 1190" descr="Стойка окраш. с кронштейном замка"/>
        <xdr:cNvPicPr>
          <a:picLocks noChangeAspect="1" noChangeArrowheads="1"/>
        </xdr:cNvPicPr>
      </xdr:nvPicPr>
      <xdr:blipFill>
        <a:blip xmlns:r="http://schemas.openxmlformats.org/officeDocument/2006/relationships" r:embed="rId300" r:link="rId301" cstate="print"/>
        <a:srcRect/>
        <a:stretch>
          <a:fillRect/>
        </a:stretch>
      </xdr:blipFill>
      <xdr:spPr bwMode="auto">
        <a:xfrm>
          <a:off x="0" y="3695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68" name="Picture 1189" descr="Стойка окраш. с кронштейном замка"/>
        <xdr:cNvPicPr>
          <a:picLocks noChangeAspect="1" noChangeArrowheads="1"/>
        </xdr:cNvPicPr>
      </xdr:nvPicPr>
      <xdr:blipFill>
        <a:blip xmlns:r="http://schemas.openxmlformats.org/officeDocument/2006/relationships" r:embed="rId302" r:link="rId303" cstate="print"/>
        <a:srcRect/>
        <a:stretch>
          <a:fillRect/>
        </a:stretch>
      </xdr:blipFill>
      <xdr:spPr bwMode="auto">
        <a:xfrm>
          <a:off x="0" y="3714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169" name="Picture 1188" descr="Стойка нерж. с кронштейном замка"/>
        <xdr:cNvPicPr>
          <a:picLocks noChangeAspect="1" noChangeArrowheads="1"/>
        </xdr:cNvPicPr>
      </xdr:nvPicPr>
      <xdr:blipFill>
        <a:blip xmlns:r="http://schemas.openxmlformats.org/officeDocument/2006/relationships" r:embed="rId304" r:link="rId305" cstate="print"/>
        <a:srcRect/>
        <a:stretch>
          <a:fillRect/>
        </a:stretch>
      </xdr:blipFill>
      <xdr:spPr bwMode="auto">
        <a:xfrm>
          <a:off x="0" y="3733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170" name="Picture 1187" descr="Кронштейн для замка ML-150"/>
        <xdr:cNvPicPr>
          <a:picLocks noChangeAspect="1" noChangeArrowheads="1"/>
        </xdr:cNvPicPr>
      </xdr:nvPicPr>
      <xdr:blipFill>
        <a:blip xmlns:r="http://schemas.openxmlformats.org/officeDocument/2006/relationships" r:embed="rId306" r:link="rId307" cstate="print"/>
        <a:srcRect/>
        <a:stretch>
          <a:fillRect/>
        </a:stretch>
      </xdr:blipFill>
      <xdr:spPr bwMode="auto">
        <a:xfrm>
          <a:off x="0" y="3771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171" name="Picture 1186" descr="Муфта нержавеющая к поручню (38)"/>
        <xdr:cNvPicPr>
          <a:picLocks noChangeAspect="1" noChangeArrowheads="1"/>
        </xdr:cNvPicPr>
      </xdr:nvPicPr>
      <xdr:blipFill>
        <a:blip xmlns:r="http://schemas.openxmlformats.org/officeDocument/2006/relationships" r:embed="rId308" r:link="rId309" cstate="print"/>
        <a:srcRect/>
        <a:stretch>
          <a:fillRect/>
        </a:stretch>
      </xdr:blipFill>
      <xdr:spPr bwMode="auto">
        <a:xfrm>
          <a:off x="0" y="3790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172" name="Picture 1185" descr="Датчик уровня заполнения накопителя"/>
        <xdr:cNvPicPr>
          <a:picLocks noChangeAspect="1" noChangeArrowheads="1"/>
        </xdr:cNvPicPr>
      </xdr:nvPicPr>
      <xdr:blipFill>
        <a:blip xmlns:r="http://schemas.openxmlformats.org/officeDocument/2006/relationships" r:embed="rId310" r:link="rId311" cstate="print"/>
        <a:srcRect/>
        <a:stretch>
          <a:fillRect/>
        </a:stretch>
      </xdr:blipFill>
      <xdr:spPr bwMode="auto">
        <a:xfrm>
          <a:off x="0" y="3810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1</xdr:col>
      <xdr:colOff>0</xdr:colOff>
      <xdr:row>202</xdr:row>
      <xdr:rowOff>0</xdr:rowOff>
    </xdr:to>
    <xdr:pic>
      <xdr:nvPicPr>
        <xdr:cNvPr id="173" name="Picture 1184" descr="Передатчик ИК"/>
        <xdr:cNvPicPr>
          <a:picLocks noChangeAspect="1" noChangeArrowheads="1"/>
        </xdr:cNvPicPr>
      </xdr:nvPicPr>
      <xdr:blipFill>
        <a:blip xmlns:r="http://schemas.openxmlformats.org/officeDocument/2006/relationships" r:embed="rId312" r:link="rId313" cstate="print"/>
        <a:srcRect/>
        <a:stretch>
          <a:fillRect/>
        </a:stretch>
      </xdr:blipFill>
      <xdr:spPr bwMode="auto">
        <a:xfrm>
          <a:off x="0" y="3829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174" name="Picture 1183" descr="Приемник ИК"/>
        <xdr:cNvPicPr>
          <a:picLocks noChangeAspect="1" noChangeArrowheads="1"/>
        </xdr:cNvPicPr>
      </xdr:nvPicPr>
      <xdr:blipFill>
        <a:blip xmlns:r="http://schemas.openxmlformats.org/officeDocument/2006/relationships" r:embed="rId314" r:link="rId315" cstate="print"/>
        <a:srcRect/>
        <a:stretch>
          <a:fillRect/>
        </a:stretch>
      </xdr:blipFill>
      <xdr:spPr bwMode="auto">
        <a:xfrm>
          <a:off x="0" y="3848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175" name="Picture 1182" descr="КЛАСТЕР двухцветный (комплект) для РОТРИКа."/>
        <xdr:cNvPicPr>
          <a:picLocks noChangeAspect="1" noChangeArrowheads="1"/>
        </xdr:cNvPicPr>
      </xdr:nvPicPr>
      <xdr:blipFill>
        <a:blip xmlns:r="http://schemas.openxmlformats.org/officeDocument/2006/relationships" r:embed="rId316" r:link="rId317" cstate="print"/>
        <a:srcRect/>
        <a:stretch>
          <a:fillRect/>
        </a:stretch>
      </xdr:blipFill>
      <xdr:spPr bwMode="auto">
        <a:xfrm>
          <a:off x="0" y="3867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76" name="Picture 1181" descr="КЛАСТЕР двухцветный (комплект) для РОТОРа"/>
        <xdr:cNvPicPr>
          <a:picLocks noChangeAspect="1" noChangeArrowheads="1"/>
        </xdr:cNvPicPr>
      </xdr:nvPicPr>
      <xdr:blipFill>
        <a:blip xmlns:r="http://schemas.openxmlformats.org/officeDocument/2006/relationships" r:embed="rId318" r:link="rId319" cstate="print"/>
        <a:srcRect/>
        <a:stretch>
          <a:fillRect/>
        </a:stretch>
      </xdr:blipFill>
      <xdr:spPr bwMode="auto">
        <a:xfrm>
          <a:off x="0" y="3886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177" name="Picture 1180" descr="Стекло индикатора МАТ-ОМА-Ш (мет. крышка)"/>
        <xdr:cNvPicPr>
          <a:picLocks noChangeAspect="1" noChangeArrowheads="1"/>
        </xdr:cNvPicPr>
      </xdr:nvPicPr>
      <xdr:blipFill>
        <a:blip xmlns:r="http://schemas.openxmlformats.org/officeDocument/2006/relationships" r:embed="rId320" r:link="rId321" cstate="print"/>
        <a:srcRect/>
        <a:stretch>
          <a:fillRect/>
        </a:stretch>
      </xdr:blipFill>
      <xdr:spPr bwMode="auto">
        <a:xfrm>
          <a:off x="0" y="3905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78" name="Picture 1179" descr="Стекло индикатора под стеклянную крышку"/>
        <xdr:cNvPicPr>
          <a:picLocks noChangeAspect="1" noChangeArrowheads="1"/>
        </xdr:cNvPicPr>
      </xdr:nvPicPr>
      <xdr:blipFill>
        <a:blip xmlns:r="http://schemas.openxmlformats.org/officeDocument/2006/relationships" r:embed="rId322" r:link="rId323" cstate="print"/>
        <a:srcRect/>
        <a:stretch>
          <a:fillRect/>
        </a:stretch>
      </xdr:blipFill>
      <xdr:spPr bwMode="auto">
        <a:xfrm>
          <a:off x="0" y="3924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179" name="Picture 1178" descr="Индикатор знакообразующий"/>
        <xdr:cNvPicPr>
          <a:picLocks noChangeAspect="1" noChangeArrowheads="1"/>
        </xdr:cNvPicPr>
      </xdr:nvPicPr>
      <xdr:blipFill>
        <a:blip xmlns:r="http://schemas.openxmlformats.org/officeDocument/2006/relationships" r:embed="rId324" r:link="rId325" cstate="print"/>
        <a:srcRect/>
        <a:stretch>
          <a:fillRect/>
        </a:stretch>
      </xdr:blipFill>
      <xdr:spPr bwMode="auto">
        <a:xfrm>
          <a:off x="0" y="3943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180" name="Picture 1177" descr="Индикатор ТРИПОД тумб. и ТРИПОДик L=30 см "/>
        <xdr:cNvPicPr>
          <a:picLocks noChangeAspect="1" noChangeArrowheads="1"/>
        </xdr:cNvPicPr>
      </xdr:nvPicPr>
      <xdr:blipFill>
        <a:blip xmlns:r="http://schemas.openxmlformats.org/officeDocument/2006/relationships" r:embed="rId326" r:link="rId327" cstate="print"/>
        <a:srcRect/>
        <a:stretch>
          <a:fillRect/>
        </a:stretch>
      </xdr:blipFill>
      <xdr:spPr bwMode="auto">
        <a:xfrm>
          <a:off x="0" y="3962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181" name="Picture 1176" descr="Индикатор МАТ-ОМА-Ш и ТРИПОДика L=60 см "/>
        <xdr:cNvPicPr>
          <a:picLocks noChangeAspect="1" noChangeArrowheads="1"/>
        </xdr:cNvPicPr>
      </xdr:nvPicPr>
      <xdr:blipFill>
        <a:blip xmlns:r="http://schemas.openxmlformats.org/officeDocument/2006/relationships" r:embed="rId328" r:link="rId329" cstate="print"/>
        <a:srcRect/>
        <a:stretch>
          <a:fillRect/>
        </a:stretch>
      </xdr:blipFill>
      <xdr:spPr bwMode="auto">
        <a:xfrm>
          <a:off x="0" y="3981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82" name="Picture 1175" descr="Датчик открывания двери ГОБЛИНа"/>
        <xdr:cNvPicPr>
          <a:picLocks noChangeAspect="1" noChangeArrowheads="1"/>
        </xdr:cNvPicPr>
      </xdr:nvPicPr>
      <xdr:blipFill>
        <a:blip xmlns:r="http://schemas.openxmlformats.org/officeDocument/2006/relationships" r:embed="rId330" r:link="rId331" cstate="print"/>
        <a:srcRect/>
        <a:stretch>
          <a:fillRect/>
        </a:stretch>
      </xdr:blipFill>
      <xdr:spPr bwMode="auto">
        <a:xfrm>
          <a:off x="0" y="4000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183" name="Picture 1174" descr="Датчик ИК для КОВБОЯ"/>
        <xdr:cNvPicPr>
          <a:picLocks noChangeAspect="1" noChangeArrowheads="1"/>
        </xdr:cNvPicPr>
      </xdr:nvPicPr>
      <xdr:blipFill>
        <a:blip xmlns:r="http://schemas.openxmlformats.org/officeDocument/2006/relationships" r:embed="rId332" r:link="rId333" cstate="print"/>
        <a:srcRect/>
        <a:stretch>
          <a:fillRect/>
        </a:stretch>
      </xdr:blipFill>
      <xdr:spPr bwMode="auto">
        <a:xfrm>
          <a:off x="0" y="4019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84" name="Picture 1173" descr="Индикатор ТРИПОДа скор. L=52 см"/>
        <xdr:cNvPicPr>
          <a:picLocks noChangeAspect="1" noChangeArrowheads="1"/>
        </xdr:cNvPicPr>
      </xdr:nvPicPr>
      <xdr:blipFill>
        <a:blip xmlns:r="http://schemas.openxmlformats.org/officeDocument/2006/relationships" r:embed="rId334" r:link="rId335" cstate="print"/>
        <a:srcRect/>
        <a:stretch>
          <a:fillRect/>
        </a:stretch>
      </xdr:blipFill>
      <xdr:spPr bwMode="auto">
        <a:xfrm>
          <a:off x="0" y="4038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85" name="Picture 1172" descr="Блок управления Толстого РОТРИКА"/>
        <xdr:cNvPicPr>
          <a:picLocks noChangeAspect="1" noChangeArrowheads="1"/>
        </xdr:cNvPicPr>
      </xdr:nvPicPr>
      <xdr:blipFill>
        <a:blip xmlns:r="http://schemas.openxmlformats.org/officeDocument/2006/relationships" r:embed="rId336" r:link="rId337" cstate="print"/>
        <a:srcRect/>
        <a:stretch>
          <a:fillRect/>
        </a:stretch>
      </xdr:blipFill>
      <xdr:spPr bwMode="auto">
        <a:xfrm>
          <a:off x="0" y="4057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86" name="Picture 1171" descr="Пульт управления УСИЛЕННЫЙ (без кабеля)"/>
        <xdr:cNvPicPr>
          <a:picLocks noChangeAspect="1" noChangeArrowheads="1"/>
        </xdr:cNvPicPr>
      </xdr:nvPicPr>
      <xdr:blipFill>
        <a:blip xmlns:r="http://schemas.openxmlformats.org/officeDocument/2006/relationships" r:embed="rId338" r:link="rId339" cstate="print"/>
        <a:srcRect/>
        <a:stretch>
          <a:fillRect/>
        </a:stretch>
      </xdr:blipFill>
      <xdr:spPr bwMode="auto">
        <a:xfrm>
          <a:off x="0" y="4076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87" name="Picture 1170" descr="Пульт управления СИСТЕМНЫЙ (без кабеля)"/>
        <xdr:cNvPicPr>
          <a:picLocks noChangeAspect="1" noChangeArrowheads="1"/>
        </xdr:cNvPicPr>
      </xdr:nvPicPr>
      <xdr:blipFill>
        <a:blip xmlns:r="http://schemas.openxmlformats.org/officeDocument/2006/relationships" r:embed="rId340" r:link="rId341" cstate="print"/>
        <a:srcRect/>
        <a:stretch>
          <a:fillRect/>
        </a:stretch>
      </xdr:blipFill>
      <xdr:spPr bwMode="auto">
        <a:xfrm>
          <a:off x="0" y="4095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188" name="Picture 1169" descr="Блок управления ТРИПОДа скоростного"/>
        <xdr:cNvPicPr>
          <a:picLocks noChangeAspect="1" noChangeArrowheads="1"/>
        </xdr:cNvPicPr>
      </xdr:nvPicPr>
      <xdr:blipFill>
        <a:blip xmlns:r="http://schemas.openxmlformats.org/officeDocument/2006/relationships" r:embed="rId342" r:link="rId343" cstate="print"/>
        <a:srcRect/>
        <a:stretch>
          <a:fillRect/>
        </a:stretch>
      </xdr:blipFill>
      <xdr:spPr bwMode="auto">
        <a:xfrm>
          <a:off x="0" y="4114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189" name="Picture 1168" descr="Блок управления КАЛИТКИ скоростной и усиленной"/>
        <xdr:cNvPicPr>
          <a:picLocks noChangeAspect="1" noChangeArrowheads="1"/>
        </xdr:cNvPicPr>
      </xdr:nvPicPr>
      <xdr:blipFill>
        <a:blip xmlns:r="http://schemas.openxmlformats.org/officeDocument/2006/relationships" r:embed="rId336" r:link="rId344" cstate="print"/>
        <a:srcRect/>
        <a:stretch>
          <a:fillRect/>
        </a:stretch>
      </xdr:blipFill>
      <xdr:spPr bwMode="auto">
        <a:xfrm>
          <a:off x="0" y="4133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190" name="Picture 1167" descr="БП импульсный 3-15 VDC"/>
        <xdr:cNvPicPr>
          <a:picLocks noChangeAspect="1" noChangeArrowheads="1"/>
        </xdr:cNvPicPr>
      </xdr:nvPicPr>
      <xdr:blipFill>
        <a:blip xmlns:r="http://schemas.openxmlformats.org/officeDocument/2006/relationships" r:embed="rId345" r:link="rId346" cstate="print"/>
        <a:srcRect/>
        <a:stretch>
          <a:fillRect/>
        </a:stretch>
      </xdr:blipFill>
      <xdr:spPr bwMode="auto">
        <a:xfrm>
          <a:off x="0" y="4152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191" name="Picture 1166" descr="Кабель моножильный 12 (для пульта управления)"/>
        <xdr:cNvPicPr>
          <a:picLocks noChangeAspect="1" noChangeArrowheads="1"/>
        </xdr:cNvPicPr>
      </xdr:nvPicPr>
      <xdr:blipFill>
        <a:blip xmlns:r="http://schemas.openxmlformats.org/officeDocument/2006/relationships" r:embed="rId347" r:link="rId348" cstate="print"/>
        <a:srcRect/>
        <a:stretch>
          <a:fillRect/>
        </a:stretch>
      </xdr:blipFill>
      <xdr:spPr bwMode="auto">
        <a:xfrm>
          <a:off x="0" y="4171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192" name="Picture 1165" descr="Кабель моножильный 20 (для цепей управления)"/>
        <xdr:cNvPicPr>
          <a:picLocks noChangeAspect="1" noChangeArrowheads="1"/>
        </xdr:cNvPicPr>
      </xdr:nvPicPr>
      <xdr:blipFill>
        <a:blip xmlns:r="http://schemas.openxmlformats.org/officeDocument/2006/relationships" r:embed="rId349" r:link="rId350" cstate="print"/>
        <a:srcRect/>
        <a:stretch>
          <a:fillRect/>
        </a:stretch>
      </xdr:blipFill>
      <xdr:spPr bwMode="auto">
        <a:xfrm>
          <a:off x="0" y="4191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93" name="Picture 1164" descr="Пульт Электро Замка твистера (без кабеля)"/>
        <xdr:cNvPicPr>
          <a:picLocks noChangeAspect="1" noChangeArrowheads="1"/>
        </xdr:cNvPicPr>
      </xdr:nvPicPr>
      <xdr:blipFill>
        <a:blip xmlns:r="http://schemas.openxmlformats.org/officeDocument/2006/relationships" r:embed="rId351" r:link="rId352" cstate="print"/>
        <a:srcRect/>
        <a:stretch>
          <a:fillRect/>
        </a:stretch>
      </xdr:blipFill>
      <xdr:spPr bwMode="auto">
        <a:xfrm>
          <a:off x="0" y="4210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194" name="Picture 1163" descr="Блок управления РОТОРА"/>
        <xdr:cNvPicPr>
          <a:picLocks noChangeAspect="1" noChangeArrowheads="1"/>
        </xdr:cNvPicPr>
      </xdr:nvPicPr>
      <xdr:blipFill>
        <a:blip xmlns:r="http://schemas.openxmlformats.org/officeDocument/2006/relationships" r:embed="rId353" r:link="rId354" cstate="print"/>
        <a:srcRect/>
        <a:stretch>
          <a:fillRect/>
        </a:stretch>
      </xdr:blipFill>
      <xdr:spPr bwMode="auto">
        <a:xfrm>
          <a:off x="0" y="4229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195" name="Picture 1162" descr="Кабель ОЛ и оптр. платы L=44 см"/>
        <xdr:cNvPicPr>
          <a:picLocks noChangeAspect="1" noChangeArrowheads="1"/>
        </xdr:cNvPicPr>
      </xdr:nvPicPr>
      <xdr:blipFill>
        <a:blip xmlns:r="http://schemas.openxmlformats.org/officeDocument/2006/relationships" r:embed="rId355" r:link="rId356" cstate="print"/>
        <a:srcRect/>
        <a:stretch>
          <a:fillRect/>
        </a:stretch>
      </xdr:blipFill>
      <xdr:spPr bwMode="auto">
        <a:xfrm>
          <a:off x="0" y="4248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96" name="Picture 1161" descr="Преобразователь частоты"/>
        <xdr:cNvPicPr>
          <a:picLocks noChangeAspect="1" noChangeArrowheads="1"/>
        </xdr:cNvPicPr>
      </xdr:nvPicPr>
      <xdr:blipFill>
        <a:blip xmlns:r="http://schemas.openxmlformats.org/officeDocument/2006/relationships" r:embed="rId357" r:link="rId358" cstate="print"/>
        <a:srcRect/>
        <a:stretch>
          <a:fillRect/>
        </a:stretch>
      </xdr:blipFill>
      <xdr:spPr bwMode="auto">
        <a:xfrm>
          <a:off x="0" y="4267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97" name="Picture 1160" descr="Преобразователь частоты для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359" r:link="rId360" cstate="print"/>
        <a:srcRect/>
        <a:stretch>
          <a:fillRect/>
        </a:stretch>
      </xdr:blipFill>
      <xdr:spPr bwMode="auto">
        <a:xfrm>
          <a:off x="0" y="4286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198" name="Picture 1159" descr="Преобразователь частоты для МАТ-ОМА-Ш симплекс"/>
        <xdr:cNvPicPr>
          <a:picLocks noChangeAspect="1" noChangeArrowheads="1"/>
        </xdr:cNvPicPr>
      </xdr:nvPicPr>
      <xdr:blipFill>
        <a:blip xmlns:r="http://schemas.openxmlformats.org/officeDocument/2006/relationships" r:embed="rId359" r:link="rId361" cstate="print"/>
        <a:srcRect/>
        <a:stretch>
          <a:fillRect/>
        </a:stretch>
      </xdr:blipFill>
      <xdr:spPr bwMode="auto">
        <a:xfrm>
          <a:off x="0" y="4305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199" name="Picture 1158" descr="Контроллер с программой для КАЛИТОК и КОВБОЕВ"/>
        <xdr:cNvPicPr>
          <a:picLocks noChangeAspect="1" noChangeArrowheads="1"/>
        </xdr:cNvPicPr>
      </xdr:nvPicPr>
      <xdr:blipFill>
        <a:blip xmlns:r="http://schemas.openxmlformats.org/officeDocument/2006/relationships" r:embed="rId362" r:link="rId363" cstate="print"/>
        <a:srcRect/>
        <a:stretch>
          <a:fillRect/>
        </a:stretch>
      </xdr:blipFill>
      <xdr:spPr bwMode="auto">
        <a:xfrm>
          <a:off x="0" y="4324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00" name="Picture 1157" descr="Контроллер ТРИПОДов и РОТОРов (с программой)"/>
        <xdr:cNvPicPr>
          <a:picLocks noChangeAspect="1" noChangeArrowheads="1"/>
        </xdr:cNvPicPr>
      </xdr:nvPicPr>
      <xdr:blipFill>
        <a:blip xmlns:r="http://schemas.openxmlformats.org/officeDocument/2006/relationships" r:embed="rId362" r:link="rId363" cstate="print"/>
        <a:srcRect/>
        <a:stretch>
          <a:fillRect/>
        </a:stretch>
      </xdr:blipFill>
      <xdr:spPr bwMode="auto">
        <a:xfrm>
          <a:off x="0" y="4343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01" name="Picture 1156" descr="Контроллер с программой для дуплекса"/>
        <xdr:cNvPicPr>
          <a:picLocks noChangeAspect="1" noChangeArrowheads="1"/>
        </xdr:cNvPicPr>
      </xdr:nvPicPr>
      <xdr:blipFill>
        <a:blip xmlns:r="http://schemas.openxmlformats.org/officeDocument/2006/relationships" r:embed="rId364" r:link="rId365" cstate="print"/>
        <a:srcRect/>
        <a:stretch>
          <a:fillRect/>
        </a:stretch>
      </xdr:blipFill>
      <xdr:spPr bwMode="auto">
        <a:xfrm>
          <a:off x="0" y="4362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02" name="Picture 1155" descr="Контроллер с программой для симплекса"/>
        <xdr:cNvPicPr>
          <a:picLocks noChangeAspect="1" noChangeArrowheads="1"/>
        </xdr:cNvPicPr>
      </xdr:nvPicPr>
      <xdr:blipFill>
        <a:blip xmlns:r="http://schemas.openxmlformats.org/officeDocument/2006/relationships" r:embed="rId364" r:link="rId366" cstate="print"/>
        <a:srcRect/>
        <a:stretch>
          <a:fillRect/>
        </a:stretch>
      </xdr:blipFill>
      <xdr:spPr bwMode="auto">
        <a:xfrm>
          <a:off x="0" y="4381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438150</xdr:colOff>
      <xdr:row>232</xdr:row>
      <xdr:rowOff>0</xdr:rowOff>
    </xdr:to>
    <xdr:pic>
      <xdr:nvPicPr>
        <xdr:cNvPr id="203" name="Picture 1154" descr="Плата оптронов для КАЛИТКИ"/>
        <xdr:cNvPicPr>
          <a:picLocks noChangeAspect="1" noChangeArrowheads="1"/>
        </xdr:cNvPicPr>
      </xdr:nvPicPr>
      <xdr:blipFill>
        <a:blip xmlns:r="http://schemas.openxmlformats.org/officeDocument/2006/relationships" r:embed="rId367" r:link="rId368" cstate="print"/>
        <a:srcRect/>
        <a:stretch>
          <a:fillRect/>
        </a:stretch>
      </xdr:blipFill>
      <xdr:spPr bwMode="auto">
        <a:xfrm>
          <a:off x="0" y="44005500"/>
          <a:ext cx="43815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409575</xdr:colOff>
      <xdr:row>233</xdr:row>
      <xdr:rowOff>0</xdr:rowOff>
    </xdr:to>
    <xdr:pic>
      <xdr:nvPicPr>
        <xdr:cNvPr id="204" name="Picture 1153" descr="Плата оптронов для ТРИПОДа (пересечение)"/>
        <xdr:cNvPicPr>
          <a:picLocks noChangeAspect="1" noChangeArrowheads="1"/>
        </xdr:cNvPicPr>
      </xdr:nvPicPr>
      <xdr:blipFill>
        <a:blip xmlns:r="http://schemas.openxmlformats.org/officeDocument/2006/relationships" r:embed="rId369" r:link="rId370" cstate="print"/>
        <a:srcRect/>
        <a:stretch>
          <a:fillRect/>
        </a:stretch>
      </xdr:blipFill>
      <xdr:spPr bwMode="auto">
        <a:xfrm>
          <a:off x="0" y="44196000"/>
          <a:ext cx="409575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05" name="Picture 1152" descr="Плата оптронов"/>
        <xdr:cNvPicPr>
          <a:picLocks noChangeAspect="1" noChangeArrowheads="1"/>
        </xdr:cNvPicPr>
      </xdr:nvPicPr>
      <xdr:blipFill>
        <a:blip xmlns:r="http://schemas.openxmlformats.org/officeDocument/2006/relationships" r:embed="rId371" r:link="rId372" cstate="print"/>
        <a:srcRect/>
        <a:stretch>
          <a:fillRect/>
        </a:stretch>
      </xdr:blipFill>
      <xdr:spPr bwMode="auto">
        <a:xfrm>
          <a:off x="0" y="4438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206" name="Picture 1151" descr="Плата оптронов (с кабелем 450 мм)"/>
        <xdr:cNvPicPr>
          <a:picLocks noChangeAspect="1" noChangeArrowheads="1"/>
        </xdr:cNvPicPr>
      </xdr:nvPicPr>
      <xdr:blipFill>
        <a:blip xmlns:r="http://schemas.openxmlformats.org/officeDocument/2006/relationships" r:embed="rId373" r:link="rId374" cstate="print"/>
        <a:srcRect/>
        <a:stretch>
          <a:fillRect/>
        </a:stretch>
      </xdr:blipFill>
      <xdr:spPr bwMode="auto">
        <a:xfrm>
          <a:off x="0" y="4457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581025</xdr:colOff>
      <xdr:row>236</xdr:row>
      <xdr:rowOff>0</xdr:rowOff>
    </xdr:to>
    <xdr:pic>
      <xdr:nvPicPr>
        <xdr:cNvPr id="207" name="Picture 1150" descr="Контроллер ГОБЛИНа"/>
        <xdr:cNvPicPr>
          <a:picLocks noChangeAspect="1" noChangeArrowheads="1"/>
        </xdr:cNvPicPr>
      </xdr:nvPicPr>
      <xdr:blipFill>
        <a:blip xmlns:r="http://schemas.openxmlformats.org/officeDocument/2006/relationships" r:embed="rId375" r:link="rId376" cstate="print"/>
        <a:srcRect/>
        <a:stretch>
          <a:fillRect/>
        </a:stretch>
      </xdr:blipFill>
      <xdr:spPr bwMode="auto">
        <a:xfrm>
          <a:off x="0" y="44767500"/>
          <a:ext cx="581025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08" name="Picture 1149" descr="Контроллер ГОБЛИНа"/>
        <xdr:cNvPicPr>
          <a:picLocks noChangeAspect="1" noChangeArrowheads="1"/>
        </xdr:cNvPicPr>
      </xdr:nvPicPr>
      <xdr:blipFill>
        <a:blip xmlns:r="http://schemas.openxmlformats.org/officeDocument/2006/relationships" r:embed="rId377" r:link="rId378" cstate="print"/>
        <a:srcRect/>
        <a:stretch>
          <a:fillRect/>
        </a:stretch>
      </xdr:blipFill>
      <xdr:spPr bwMode="auto">
        <a:xfrm>
          <a:off x="0" y="4495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209" name="Picture 1148" descr="Контроллер МАТ-ОМА-Ш-D/S"/>
        <xdr:cNvPicPr>
          <a:picLocks noChangeAspect="1" noChangeArrowheads="1"/>
        </xdr:cNvPicPr>
      </xdr:nvPicPr>
      <xdr:blipFill>
        <a:blip xmlns:r="http://schemas.openxmlformats.org/officeDocument/2006/relationships" r:embed="rId379" r:link="rId380" cstate="print"/>
        <a:srcRect/>
        <a:stretch>
          <a:fillRect/>
        </a:stretch>
      </xdr:blipFill>
      <xdr:spPr bwMode="auto">
        <a:xfrm>
          <a:off x="0" y="4514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10" name="Picture 1147" descr="Электрозамок с блоком управления"/>
        <xdr:cNvPicPr>
          <a:picLocks noChangeAspect="1" noChangeArrowheads="1"/>
        </xdr:cNvPicPr>
      </xdr:nvPicPr>
      <xdr:blipFill>
        <a:blip xmlns:r="http://schemas.openxmlformats.org/officeDocument/2006/relationships" r:embed="rId381" r:link="rId382" cstate="print"/>
        <a:srcRect/>
        <a:stretch>
          <a:fillRect/>
        </a:stretch>
      </xdr:blipFill>
      <xdr:spPr bwMode="auto">
        <a:xfrm>
          <a:off x="0" y="4533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11" name="Picture 1146" descr="Электрозамок соленоидный привода РОТОРа"/>
        <xdr:cNvPicPr>
          <a:picLocks noChangeAspect="1" noChangeArrowheads="1"/>
        </xdr:cNvPicPr>
      </xdr:nvPicPr>
      <xdr:blipFill>
        <a:blip xmlns:r="http://schemas.openxmlformats.org/officeDocument/2006/relationships" r:embed="rId383" r:link="rId384" cstate="print"/>
        <a:srcRect/>
        <a:stretch>
          <a:fillRect/>
        </a:stretch>
      </xdr:blipFill>
      <xdr:spPr bwMode="auto">
        <a:xfrm>
          <a:off x="0" y="4552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12" name="Picture 1145" descr="Электрозамок для ТРИПОДа скор."/>
        <xdr:cNvPicPr>
          <a:picLocks noChangeAspect="1" noChangeArrowheads="1"/>
        </xdr:cNvPicPr>
      </xdr:nvPicPr>
      <xdr:blipFill>
        <a:blip xmlns:r="http://schemas.openxmlformats.org/officeDocument/2006/relationships" r:embed="rId385" r:link="rId386" cstate="print"/>
        <a:srcRect/>
        <a:stretch>
          <a:fillRect/>
        </a:stretch>
      </xdr:blipFill>
      <xdr:spPr bwMode="auto">
        <a:xfrm>
          <a:off x="0" y="4572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13" name="Picture 1144" descr="Палец замка МАТ-ОМА-Ш"/>
        <xdr:cNvPicPr>
          <a:picLocks noChangeAspect="1" noChangeArrowheads="1"/>
        </xdr:cNvPicPr>
      </xdr:nvPicPr>
      <xdr:blipFill>
        <a:blip xmlns:r="http://schemas.openxmlformats.org/officeDocument/2006/relationships" r:embed="rId387" r:link="rId388" cstate="print"/>
        <a:srcRect/>
        <a:stretch>
          <a:fillRect/>
        </a:stretch>
      </xdr:blipFill>
      <xdr:spPr bwMode="auto">
        <a:xfrm>
          <a:off x="0" y="4591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14" name="Picture 1143" descr="Держатель (кронштейн замка)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389" r:link="rId390" cstate="print"/>
        <a:srcRect/>
        <a:stretch>
          <a:fillRect/>
        </a:stretch>
      </xdr:blipFill>
      <xdr:spPr bwMode="auto">
        <a:xfrm>
          <a:off x="0" y="4610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244</xdr:row>
      <xdr:rowOff>0</xdr:rowOff>
    </xdr:to>
    <xdr:pic>
      <xdr:nvPicPr>
        <xdr:cNvPr id="215" name="Picture 1142" descr="Пружина замка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391" r:link="rId392" cstate="print"/>
        <a:srcRect/>
        <a:stretch>
          <a:fillRect/>
        </a:stretch>
      </xdr:blipFill>
      <xdr:spPr bwMode="auto">
        <a:xfrm>
          <a:off x="0" y="4629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16" name="Picture 1141" descr="Соленоид толкающий, 6V"/>
        <xdr:cNvPicPr>
          <a:picLocks noChangeAspect="1" noChangeArrowheads="1"/>
        </xdr:cNvPicPr>
      </xdr:nvPicPr>
      <xdr:blipFill>
        <a:blip xmlns:r="http://schemas.openxmlformats.org/officeDocument/2006/relationships" r:embed="rId393" r:link="rId394" cstate="print"/>
        <a:srcRect/>
        <a:stretch>
          <a:fillRect/>
        </a:stretch>
      </xdr:blipFill>
      <xdr:spPr bwMode="auto">
        <a:xfrm>
          <a:off x="0" y="4648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17" name="Picture 1140" descr="Механизм блокировки ЛЕВЫЙ (электрозамок)"/>
        <xdr:cNvPicPr>
          <a:picLocks noChangeAspect="1" noChangeArrowheads="1"/>
        </xdr:cNvPicPr>
      </xdr:nvPicPr>
      <xdr:blipFill>
        <a:blip xmlns:r="http://schemas.openxmlformats.org/officeDocument/2006/relationships" r:embed="rId395" r:link="rId396" cstate="print"/>
        <a:srcRect/>
        <a:stretch>
          <a:fillRect/>
        </a:stretch>
      </xdr:blipFill>
      <xdr:spPr bwMode="auto">
        <a:xfrm>
          <a:off x="0" y="4667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18" name="Picture 1139" descr="Механизм блокировки ПРАВЫЙ (электрозамок)"/>
        <xdr:cNvPicPr>
          <a:picLocks noChangeAspect="1" noChangeArrowheads="1"/>
        </xdr:cNvPicPr>
      </xdr:nvPicPr>
      <xdr:blipFill>
        <a:blip xmlns:r="http://schemas.openxmlformats.org/officeDocument/2006/relationships" r:embed="rId397" r:link="rId398" cstate="print"/>
        <a:srcRect/>
        <a:stretch>
          <a:fillRect/>
        </a:stretch>
      </xdr:blipFill>
      <xdr:spPr bwMode="auto">
        <a:xfrm>
          <a:off x="0" y="4686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19" name="Picture 1138" descr="Палец замка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399" r:link="rId400" cstate="print"/>
        <a:srcRect/>
        <a:stretch>
          <a:fillRect/>
        </a:stretch>
      </xdr:blipFill>
      <xdr:spPr bwMode="auto">
        <a:xfrm>
          <a:off x="0" y="4705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20" name="Picture 1137" descr="Болт с внешним шестигранником"/>
        <xdr:cNvPicPr>
          <a:picLocks noChangeAspect="1" noChangeArrowheads="1"/>
        </xdr:cNvPicPr>
      </xdr:nvPicPr>
      <xdr:blipFill>
        <a:blip xmlns:r="http://schemas.openxmlformats.org/officeDocument/2006/relationships" r:embed="rId401" r:link="rId402" cstate="print"/>
        <a:srcRect/>
        <a:stretch>
          <a:fillRect/>
        </a:stretch>
      </xdr:blipFill>
      <xdr:spPr bwMode="auto">
        <a:xfrm>
          <a:off x="0" y="4724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21" name="Picture 1136" descr="Болт с внешним шестигранником"/>
        <xdr:cNvPicPr>
          <a:picLocks noChangeAspect="1" noChangeArrowheads="1"/>
        </xdr:cNvPicPr>
      </xdr:nvPicPr>
      <xdr:blipFill>
        <a:blip xmlns:r="http://schemas.openxmlformats.org/officeDocument/2006/relationships" r:embed="rId403" r:link="rId404" cstate="print"/>
        <a:srcRect/>
        <a:stretch>
          <a:fillRect/>
        </a:stretch>
      </xdr:blipFill>
      <xdr:spPr bwMode="auto">
        <a:xfrm>
          <a:off x="0" y="4743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22" name="Picture 1135" descr="Винт декоративный"/>
        <xdr:cNvPicPr>
          <a:picLocks noChangeAspect="1" noChangeArrowheads="1"/>
        </xdr:cNvPicPr>
      </xdr:nvPicPr>
      <xdr:blipFill>
        <a:blip xmlns:r="http://schemas.openxmlformats.org/officeDocument/2006/relationships" r:embed="rId405" r:link="rId406" cstate="print"/>
        <a:srcRect/>
        <a:stretch>
          <a:fillRect/>
        </a:stretch>
      </xdr:blipFill>
      <xdr:spPr bwMode="auto">
        <a:xfrm>
          <a:off x="0" y="4762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23" name="Picture 1134" descr="Винт декоративный (нерж)"/>
        <xdr:cNvPicPr>
          <a:picLocks noChangeAspect="1" noChangeArrowheads="1"/>
        </xdr:cNvPicPr>
      </xdr:nvPicPr>
      <xdr:blipFill>
        <a:blip xmlns:r="http://schemas.openxmlformats.org/officeDocument/2006/relationships" r:embed="rId407" r:link="rId408" cstate="print"/>
        <a:srcRect/>
        <a:stretch>
          <a:fillRect/>
        </a:stretch>
      </xdr:blipFill>
      <xdr:spPr bwMode="auto">
        <a:xfrm>
          <a:off x="0" y="4781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224" name="Picture 1133" descr="Анкерная гайка SORMAT"/>
        <xdr:cNvPicPr>
          <a:picLocks noChangeAspect="1" noChangeArrowheads="1"/>
        </xdr:cNvPicPr>
      </xdr:nvPicPr>
      <xdr:blipFill>
        <a:blip xmlns:r="http://schemas.openxmlformats.org/officeDocument/2006/relationships" r:embed="rId409" r:link="rId410" cstate="print"/>
        <a:srcRect/>
        <a:stretch>
          <a:fillRect/>
        </a:stretch>
      </xdr:blipFill>
      <xdr:spPr bwMode="auto">
        <a:xfrm>
          <a:off x="0" y="4800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225" name="Picture 1132" descr="Анкерная гайка SORMAT"/>
        <xdr:cNvPicPr>
          <a:picLocks noChangeAspect="1" noChangeArrowheads="1"/>
        </xdr:cNvPicPr>
      </xdr:nvPicPr>
      <xdr:blipFill>
        <a:blip xmlns:r="http://schemas.openxmlformats.org/officeDocument/2006/relationships" r:embed="rId411" r:link="rId412" cstate="print"/>
        <a:srcRect/>
        <a:stretch>
          <a:fillRect/>
        </a:stretch>
      </xdr:blipFill>
      <xdr:spPr bwMode="auto">
        <a:xfrm>
          <a:off x="0" y="4819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26" name="Picture 1131" descr="Анкер с болтом SORMAT"/>
        <xdr:cNvPicPr>
          <a:picLocks noChangeAspect="1" noChangeArrowheads="1"/>
        </xdr:cNvPicPr>
      </xdr:nvPicPr>
      <xdr:blipFill>
        <a:blip xmlns:r="http://schemas.openxmlformats.org/officeDocument/2006/relationships" r:embed="rId413" r:link="rId414" cstate="print"/>
        <a:srcRect/>
        <a:stretch>
          <a:fillRect/>
        </a:stretch>
      </xdr:blipFill>
      <xdr:spPr bwMode="auto">
        <a:xfrm>
          <a:off x="0" y="4838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27" name="Picture 1130" descr="Держатель стекла створки"/>
        <xdr:cNvPicPr>
          <a:picLocks noChangeAspect="1" noChangeArrowheads="1"/>
        </xdr:cNvPicPr>
      </xdr:nvPicPr>
      <xdr:blipFill>
        <a:blip xmlns:r="http://schemas.openxmlformats.org/officeDocument/2006/relationships" r:embed="rId415" r:link="rId416" cstate="print"/>
        <a:srcRect/>
        <a:stretch>
          <a:fillRect/>
        </a:stretch>
      </xdr:blipFill>
      <xdr:spPr bwMode="auto">
        <a:xfrm>
          <a:off x="0" y="4857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28" name="Picture 1129" descr="Привод турникета РОТОР-90"/>
        <xdr:cNvPicPr>
          <a:picLocks noChangeAspect="1" noChangeArrowheads="1"/>
        </xdr:cNvPicPr>
      </xdr:nvPicPr>
      <xdr:blipFill>
        <a:blip xmlns:r="http://schemas.openxmlformats.org/officeDocument/2006/relationships" r:embed="rId417" r:link="rId418" cstate="print"/>
        <a:srcRect/>
        <a:stretch>
          <a:fillRect/>
        </a:stretch>
      </xdr:blipFill>
      <xdr:spPr bwMode="auto">
        <a:xfrm>
          <a:off x="0" y="4876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29" name="Picture 1128" descr="Мотор-редуктор в сборе"/>
        <xdr:cNvPicPr>
          <a:picLocks noChangeAspect="1" noChangeArrowheads="1"/>
        </xdr:cNvPicPr>
      </xdr:nvPicPr>
      <xdr:blipFill>
        <a:blip xmlns:r="http://schemas.openxmlformats.org/officeDocument/2006/relationships" r:embed="rId419" r:link="rId420" cstate="print"/>
        <a:srcRect/>
        <a:stretch>
          <a:fillRect/>
        </a:stretch>
      </xdr:blipFill>
      <xdr:spPr bwMode="auto">
        <a:xfrm>
          <a:off x="0" y="4895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30" name="Picture 1127" descr="Привод турникета РОТОР-120"/>
        <xdr:cNvPicPr>
          <a:picLocks noChangeAspect="1" noChangeArrowheads="1"/>
        </xdr:cNvPicPr>
      </xdr:nvPicPr>
      <xdr:blipFill>
        <a:blip xmlns:r="http://schemas.openxmlformats.org/officeDocument/2006/relationships" r:embed="rId417" r:link="rId421" cstate="print"/>
        <a:srcRect/>
        <a:stretch>
          <a:fillRect/>
        </a:stretch>
      </xdr:blipFill>
      <xdr:spPr bwMode="auto">
        <a:xfrm>
          <a:off x="0" y="4914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231" name="Picture 1126" descr="Мотор-редуктор в сборе"/>
        <xdr:cNvPicPr>
          <a:picLocks noChangeAspect="1" noChangeArrowheads="1"/>
        </xdr:cNvPicPr>
      </xdr:nvPicPr>
      <xdr:blipFill>
        <a:blip xmlns:r="http://schemas.openxmlformats.org/officeDocument/2006/relationships" r:embed="rId422" r:link="rId423" cstate="print"/>
        <a:srcRect/>
        <a:stretch>
          <a:fillRect/>
        </a:stretch>
      </xdr:blipFill>
      <xdr:spPr bwMode="auto">
        <a:xfrm>
          <a:off x="0" y="4933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32" name="Picture 1125" descr="Электродвигатель асинхронный (МЭМ)"/>
        <xdr:cNvPicPr>
          <a:picLocks noChangeAspect="1" noChangeArrowheads="1"/>
        </xdr:cNvPicPr>
      </xdr:nvPicPr>
      <xdr:blipFill>
        <a:blip xmlns:r="http://schemas.openxmlformats.org/officeDocument/2006/relationships" r:embed="rId424" r:link="rId425" cstate="print"/>
        <a:srcRect/>
        <a:stretch>
          <a:fillRect/>
        </a:stretch>
      </xdr:blipFill>
      <xdr:spPr bwMode="auto">
        <a:xfrm>
          <a:off x="0" y="4953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33" name="Picture 1124" descr="Привод ТРИПОДа в сборе"/>
        <xdr:cNvPicPr>
          <a:picLocks noChangeAspect="1" noChangeArrowheads="1"/>
        </xdr:cNvPicPr>
      </xdr:nvPicPr>
      <xdr:blipFill>
        <a:blip xmlns:r="http://schemas.openxmlformats.org/officeDocument/2006/relationships" r:embed="rId426" r:link="rId427" cstate="print"/>
        <a:srcRect/>
        <a:stretch>
          <a:fillRect/>
        </a:stretch>
      </xdr:blipFill>
      <xdr:spPr bwMode="auto">
        <a:xfrm>
          <a:off x="0" y="4991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34" name="Picture 1123" descr="Мотор-редуктор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428" r:link="rId429" cstate="print"/>
        <a:srcRect/>
        <a:stretch>
          <a:fillRect/>
        </a:stretch>
      </xdr:blipFill>
      <xdr:spPr bwMode="auto">
        <a:xfrm>
          <a:off x="0" y="5010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35" name="Picture 1122" descr="Диск фрикциона (сталь) ТРИПОДа скор."/>
        <xdr:cNvPicPr>
          <a:picLocks noChangeAspect="1" noChangeArrowheads="1"/>
        </xdr:cNvPicPr>
      </xdr:nvPicPr>
      <xdr:blipFill>
        <a:blip xmlns:r="http://schemas.openxmlformats.org/officeDocument/2006/relationships" r:embed="rId430" r:link="rId431" cstate="print"/>
        <a:srcRect/>
        <a:stretch>
          <a:fillRect/>
        </a:stretch>
      </xdr:blipFill>
      <xdr:spPr bwMode="auto">
        <a:xfrm>
          <a:off x="0" y="5029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36" name="Picture 1121" descr="Колесо зубчатое большое D120/96"/>
        <xdr:cNvPicPr>
          <a:picLocks noChangeAspect="1" noChangeArrowheads="1"/>
        </xdr:cNvPicPr>
      </xdr:nvPicPr>
      <xdr:blipFill>
        <a:blip xmlns:r="http://schemas.openxmlformats.org/officeDocument/2006/relationships" r:embed="rId432" r:link="rId433" cstate="print"/>
        <a:srcRect/>
        <a:stretch>
          <a:fillRect/>
        </a:stretch>
      </xdr:blipFill>
      <xdr:spPr bwMode="auto">
        <a:xfrm>
          <a:off x="0" y="5048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237" name="Picture 1120" descr="Диск фрикциона (нижний)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434" r:link="rId435" cstate="print"/>
        <a:srcRect/>
        <a:stretch>
          <a:fillRect/>
        </a:stretch>
      </xdr:blipFill>
      <xdr:spPr bwMode="auto">
        <a:xfrm>
          <a:off x="0" y="5067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238" name="Picture 1119" descr="Колесо зубчатое ТРИПОДика"/>
        <xdr:cNvPicPr>
          <a:picLocks noChangeAspect="1" noChangeArrowheads="1"/>
        </xdr:cNvPicPr>
      </xdr:nvPicPr>
      <xdr:blipFill>
        <a:blip xmlns:r="http://schemas.openxmlformats.org/officeDocument/2006/relationships" r:embed="rId436" r:link="rId437" cstate="print"/>
        <a:srcRect/>
        <a:stretch>
          <a:fillRect/>
        </a:stretch>
      </xdr:blipFill>
      <xdr:spPr bwMode="auto">
        <a:xfrm>
          <a:off x="0" y="5086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239" name="Picture 1118" descr="Кольцо фрикционное (полиэтилен)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438" r:link="rId439" cstate="print"/>
        <a:srcRect/>
        <a:stretch>
          <a:fillRect/>
        </a:stretch>
      </xdr:blipFill>
      <xdr:spPr bwMode="auto">
        <a:xfrm>
          <a:off x="0" y="5105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40" name="Picture 1117" descr="Пружина фрикциона ТРИПОДа"/>
        <xdr:cNvPicPr>
          <a:picLocks noChangeAspect="1" noChangeArrowheads="1"/>
        </xdr:cNvPicPr>
      </xdr:nvPicPr>
      <xdr:blipFill>
        <a:blip xmlns:r="http://schemas.openxmlformats.org/officeDocument/2006/relationships" r:embed="rId440" r:link="rId441" cstate="print"/>
        <a:srcRect/>
        <a:stretch>
          <a:fillRect/>
        </a:stretch>
      </xdr:blipFill>
      <xdr:spPr bwMode="auto">
        <a:xfrm>
          <a:off x="0" y="5124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41" name="Picture 1116" descr="Диск фрикционный (полиэтилен)"/>
        <xdr:cNvPicPr>
          <a:picLocks noChangeAspect="1" noChangeArrowheads="1"/>
        </xdr:cNvPicPr>
      </xdr:nvPicPr>
      <xdr:blipFill>
        <a:blip xmlns:r="http://schemas.openxmlformats.org/officeDocument/2006/relationships" r:embed="rId442" r:link="rId443" cstate="print"/>
        <a:srcRect/>
        <a:stretch>
          <a:fillRect/>
        </a:stretch>
      </xdr:blipFill>
      <xdr:spPr bwMode="auto">
        <a:xfrm>
          <a:off x="0" y="5143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42" name="Picture 1115" descr="Ремень поликлиновой"/>
        <xdr:cNvPicPr>
          <a:picLocks noChangeAspect="1" noChangeArrowheads="1"/>
        </xdr:cNvPicPr>
      </xdr:nvPicPr>
      <xdr:blipFill>
        <a:blip xmlns:r="http://schemas.openxmlformats.org/officeDocument/2006/relationships" r:embed="rId444" r:link="rId445" cstate="print"/>
        <a:srcRect/>
        <a:stretch>
          <a:fillRect/>
        </a:stretch>
      </xdr:blipFill>
      <xdr:spPr bwMode="auto">
        <a:xfrm>
          <a:off x="0" y="5162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43" name="Picture 1114" descr="Колесо зубчатое D70/54"/>
        <xdr:cNvPicPr>
          <a:picLocks noChangeAspect="1" noChangeArrowheads="1"/>
        </xdr:cNvPicPr>
      </xdr:nvPicPr>
      <xdr:blipFill>
        <a:blip xmlns:r="http://schemas.openxmlformats.org/officeDocument/2006/relationships" r:embed="rId446" r:link="rId447" cstate="print"/>
        <a:srcRect/>
        <a:stretch>
          <a:fillRect/>
        </a:stretch>
      </xdr:blipFill>
      <xdr:spPr bwMode="auto">
        <a:xfrm>
          <a:off x="0" y="5181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44" name="Picture 1113" descr="Шкив малый D=22мм - RU"/>
        <xdr:cNvPicPr>
          <a:picLocks noChangeAspect="1" noChangeArrowheads="1"/>
        </xdr:cNvPicPr>
      </xdr:nvPicPr>
      <xdr:blipFill>
        <a:blip xmlns:r="http://schemas.openxmlformats.org/officeDocument/2006/relationships" r:embed="rId448" r:link="rId449" cstate="print"/>
        <a:srcRect/>
        <a:stretch>
          <a:fillRect/>
        </a:stretch>
      </xdr:blipFill>
      <xdr:spPr bwMode="auto">
        <a:xfrm>
          <a:off x="0" y="5219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45" name="Picture 1112" descr="Стакан в сборе (2 шестерни)"/>
        <xdr:cNvPicPr>
          <a:picLocks noChangeAspect="1" noChangeArrowheads="1"/>
        </xdr:cNvPicPr>
      </xdr:nvPicPr>
      <xdr:blipFill>
        <a:blip xmlns:r="http://schemas.openxmlformats.org/officeDocument/2006/relationships" r:embed="rId450" r:link="rId451" cstate="print"/>
        <a:srcRect/>
        <a:stretch>
          <a:fillRect/>
        </a:stretch>
      </xdr:blipFill>
      <xdr:spPr bwMode="auto">
        <a:xfrm>
          <a:off x="0" y="5238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46" name="Picture 1111" descr="Шестерня двигателя D23.7/16"/>
        <xdr:cNvPicPr>
          <a:picLocks noChangeAspect="1" noChangeArrowheads="1"/>
        </xdr:cNvPicPr>
      </xdr:nvPicPr>
      <xdr:blipFill>
        <a:blip xmlns:r="http://schemas.openxmlformats.org/officeDocument/2006/relationships" r:embed="rId452" r:link="rId453" cstate="print"/>
        <a:srcRect/>
        <a:stretch>
          <a:fillRect/>
        </a:stretch>
      </xdr:blipFill>
      <xdr:spPr bwMode="auto">
        <a:xfrm>
          <a:off x="0" y="5257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47" name="Picture 1110" descr="Колесо зубчатое ТРИПОДа скор."/>
        <xdr:cNvPicPr>
          <a:picLocks noChangeAspect="1" noChangeArrowheads="1"/>
        </xdr:cNvPicPr>
      </xdr:nvPicPr>
      <xdr:blipFill>
        <a:blip xmlns:r="http://schemas.openxmlformats.org/officeDocument/2006/relationships" r:embed="rId454" r:link="rId455" cstate="print"/>
        <a:srcRect/>
        <a:stretch>
          <a:fillRect/>
        </a:stretch>
      </xdr:blipFill>
      <xdr:spPr bwMode="auto">
        <a:xfrm>
          <a:off x="0" y="5276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48" name="Picture 1109" descr="Кронштейн для считывателя СКД"/>
        <xdr:cNvPicPr>
          <a:picLocks noChangeAspect="1" noChangeArrowheads="1"/>
        </xdr:cNvPicPr>
      </xdr:nvPicPr>
      <xdr:blipFill>
        <a:blip xmlns:r="http://schemas.openxmlformats.org/officeDocument/2006/relationships" r:embed="rId456" r:link="rId457" cstate="print"/>
        <a:srcRect/>
        <a:stretch>
          <a:fillRect/>
        </a:stretch>
      </xdr:blipFill>
      <xdr:spPr bwMode="auto">
        <a:xfrm>
          <a:off x="0" y="52959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49" name="Picture 1108" descr="Кронштейн для считывателя СКД"/>
        <xdr:cNvPicPr>
          <a:picLocks noChangeAspect="1" noChangeArrowheads="1"/>
        </xdr:cNvPicPr>
      </xdr:nvPicPr>
      <xdr:blipFill>
        <a:blip xmlns:r="http://schemas.openxmlformats.org/officeDocument/2006/relationships" r:embed="rId458" r:link="rId459" cstate="print"/>
        <a:srcRect/>
        <a:stretch>
          <a:fillRect/>
        </a:stretch>
      </xdr:blipFill>
      <xdr:spPr bwMode="auto">
        <a:xfrm>
          <a:off x="0" y="5314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50" name="Picture 1107" descr="БЛОК приема карт (универсальный)"/>
        <xdr:cNvPicPr>
          <a:picLocks noChangeAspect="1" noChangeArrowheads="1"/>
        </xdr:cNvPicPr>
      </xdr:nvPicPr>
      <xdr:blipFill>
        <a:blip xmlns:r="http://schemas.openxmlformats.org/officeDocument/2006/relationships" r:embed="rId460" r:link="rId461" cstate="print"/>
        <a:srcRect/>
        <a:stretch>
          <a:fillRect/>
        </a:stretch>
      </xdr:blipFill>
      <xdr:spPr bwMode="auto">
        <a:xfrm>
          <a:off x="0" y="5334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51" name="Picture 1106" descr="Боковая стойка МАТ-ОМА-Ш-s ВНЕШНЕГО исполнения&#10;                  (проход 690 мм)"/>
        <xdr:cNvPicPr>
          <a:picLocks noChangeAspect="1" noChangeArrowheads="1"/>
        </xdr:cNvPicPr>
      </xdr:nvPicPr>
      <xdr:blipFill>
        <a:blip xmlns:r="http://schemas.openxmlformats.org/officeDocument/2006/relationships" r:embed="rId462" r:link="rId463" cstate="print"/>
        <a:srcRect/>
        <a:stretch>
          <a:fillRect/>
        </a:stretch>
      </xdr:blipFill>
      <xdr:spPr bwMode="auto">
        <a:xfrm>
          <a:off x="0" y="5372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52" name="Picture 1104" descr="Центральная стойка МАТ-ОМА-Ш-s ВНЕШНЕГО&#10;                  исполнения (проход 690/690 мм)"/>
        <xdr:cNvPicPr>
          <a:picLocks noChangeAspect="1" noChangeArrowheads="1"/>
        </xdr:cNvPicPr>
      </xdr:nvPicPr>
      <xdr:blipFill>
        <a:blip xmlns:r="http://schemas.openxmlformats.org/officeDocument/2006/relationships" r:embed="rId464" r:link="rId465" cstate="print"/>
        <a:srcRect/>
        <a:stretch>
          <a:fillRect/>
        </a:stretch>
      </xdr:blipFill>
      <xdr:spPr bwMode="auto">
        <a:xfrm>
          <a:off x="0" y="5391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253" name="Picture 1102" descr="Центральная стойка МАТ-ОМА-Ш-s ВНЕШНЕГО&#10;                  исполнения (проход 690/950 мм)"/>
        <xdr:cNvPicPr>
          <a:picLocks noChangeAspect="1" noChangeArrowheads="1"/>
        </xdr:cNvPicPr>
      </xdr:nvPicPr>
      <xdr:blipFill>
        <a:blip xmlns:r="http://schemas.openxmlformats.org/officeDocument/2006/relationships" r:embed="rId464" r:link="rId465" cstate="print"/>
        <a:srcRect/>
        <a:stretch>
          <a:fillRect/>
        </a:stretch>
      </xdr:blipFill>
      <xdr:spPr bwMode="auto">
        <a:xfrm>
          <a:off x="0" y="5410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54" name="Picture 1101" descr="Турникет ТРИПОД тумбовый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0" y="5448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55" name="Picture 1100" descr="Турникет ТРИПОД тумбовый (А)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0" y="5467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256" name="Picture 1099" descr="Турникет ТРИПОД тумбовый ВНЕШНЕГО исполнения"/>
        <xdr:cNvPicPr>
          <a:picLocks noChangeAspect="1" noChangeArrowheads="1"/>
        </xdr:cNvPicPr>
      </xdr:nvPicPr>
      <xdr:blipFill>
        <a:blip xmlns:r="http://schemas.openxmlformats.org/officeDocument/2006/relationships" r:embed="rId17" r:link="rId466" cstate="print"/>
        <a:srcRect/>
        <a:stretch>
          <a:fillRect/>
        </a:stretch>
      </xdr:blipFill>
      <xdr:spPr bwMode="auto">
        <a:xfrm>
          <a:off x="0" y="5486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57" name="Picture 1097" descr="Турникет ТРИПОД тумбовый с левым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467" r:link="rId468" cstate="print"/>
        <a:srcRect/>
        <a:stretch>
          <a:fillRect/>
        </a:stretch>
      </xdr:blipFill>
      <xdr:spPr bwMode="auto">
        <a:xfrm>
          <a:off x="0" y="5505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58" name="Picture 1096" descr="Турникет ТРИПОД тумбовый (А), встроенные&#10;                  знакообразующие индикаторы"/>
        <xdr:cNvPicPr>
          <a:picLocks noChangeAspect="1" noChangeArrowheads="1"/>
        </xdr:cNvPicPr>
      </xdr:nvPicPr>
      <xdr:blipFill>
        <a:blip xmlns:r="http://schemas.openxmlformats.org/officeDocument/2006/relationships" r:embed="rId26" r:link="rId28" cstate="print"/>
        <a:srcRect/>
        <a:stretch>
          <a:fillRect/>
        </a:stretch>
      </xdr:blipFill>
      <xdr:spPr bwMode="auto">
        <a:xfrm>
          <a:off x="0" y="5524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59" name="Picture 1095" descr="Турникет ТРИПОД тумбовый с левым ГОБЛИНом (А)"/>
        <xdr:cNvPicPr>
          <a:picLocks noChangeAspect="1" noChangeArrowheads="1"/>
        </xdr:cNvPicPr>
      </xdr:nvPicPr>
      <xdr:blipFill>
        <a:blip xmlns:r="http://schemas.openxmlformats.org/officeDocument/2006/relationships" r:embed="rId469" r:link="rId470" cstate="print"/>
        <a:srcRect/>
        <a:stretch>
          <a:fillRect/>
        </a:stretch>
      </xdr:blipFill>
      <xdr:spPr bwMode="auto">
        <a:xfrm>
          <a:off x="0" y="5543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60" name="Picture 1094" descr="Турникет АРХАР"/>
        <xdr:cNvPicPr>
          <a:picLocks noChangeAspect="1" noChangeArrowheads="1"/>
        </xdr:cNvPicPr>
      </xdr:nvPicPr>
      <xdr:blipFill>
        <a:blip xmlns:r="http://schemas.openxmlformats.org/officeDocument/2006/relationships" r:embed="rId471" r:link="rId472" cstate="print"/>
        <a:srcRect/>
        <a:stretch>
          <a:fillRect/>
        </a:stretch>
      </xdr:blipFill>
      <xdr:spPr bwMode="auto">
        <a:xfrm>
          <a:off x="0" y="5562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61" name="Picture 1093" descr="Турникет ПОДСНЕЖНИК"/>
        <xdr:cNvPicPr>
          <a:picLocks noChangeAspect="1" noChangeArrowheads="1"/>
        </xdr:cNvPicPr>
      </xdr:nvPicPr>
      <xdr:blipFill>
        <a:blip xmlns:r="http://schemas.openxmlformats.org/officeDocument/2006/relationships" r:embed="rId473" r:link="rId474" cstate="print"/>
        <a:srcRect/>
        <a:stretch>
          <a:fillRect/>
        </a:stretch>
      </xdr:blipFill>
      <xdr:spPr bwMode="auto">
        <a:xfrm>
          <a:off x="0" y="5581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62" name="Picture 1092" descr="Турникет КОВБОЙ (проход 1885 мм) ШИРОКИЙ"/>
        <xdr:cNvPicPr>
          <a:picLocks noChangeAspect="1" noChangeArrowheads="1"/>
        </xdr:cNvPicPr>
      </xdr:nvPicPr>
      <xdr:blipFill>
        <a:blip xmlns:r="http://schemas.openxmlformats.org/officeDocument/2006/relationships" r:embed="rId58" r:link="rId59" cstate="print"/>
        <a:srcRect/>
        <a:stretch>
          <a:fillRect/>
        </a:stretch>
      </xdr:blipFill>
      <xdr:spPr bwMode="auto">
        <a:xfrm>
          <a:off x="0" y="5600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63" name="Picture 1091" descr="Турникет КОВБОЙ (проход 690 мм) ЛЮКС"/>
        <xdr:cNvPicPr>
          <a:picLocks noChangeAspect="1" noChangeArrowheads="1"/>
        </xdr:cNvPicPr>
      </xdr:nvPicPr>
      <xdr:blipFill>
        <a:blip xmlns:r="http://schemas.openxmlformats.org/officeDocument/2006/relationships" r:embed="rId475" r:link="rId476" cstate="print"/>
        <a:srcRect/>
        <a:stretch>
          <a:fillRect/>
        </a:stretch>
      </xdr:blipFill>
      <xdr:spPr bwMode="auto">
        <a:xfrm>
          <a:off x="0" y="5619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64" name="Picture 1090" descr="Турникет КОВБОЙ (проход 700 - 1200 мм) ЛЮКС"/>
        <xdr:cNvPicPr>
          <a:picLocks noChangeAspect="1" noChangeArrowheads="1"/>
        </xdr:cNvPicPr>
      </xdr:nvPicPr>
      <xdr:blipFill>
        <a:blip xmlns:r="http://schemas.openxmlformats.org/officeDocument/2006/relationships" r:embed="rId477" r:link="rId478" cstate="print"/>
        <a:srcRect/>
        <a:stretch>
          <a:fillRect/>
        </a:stretch>
      </xdr:blipFill>
      <xdr:spPr bwMode="auto">
        <a:xfrm>
          <a:off x="0" y="5638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65" name="Picture 1089" descr="Внешняя стойка МАТ-ОМА-Ш симлекс"/>
        <xdr:cNvPicPr>
          <a:picLocks noChangeAspect="1" noChangeArrowheads="1"/>
        </xdr:cNvPicPr>
      </xdr:nvPicPr>
      <xdr:blipFill>
        <a:blip xmlns:r="http://schemas.openxmlformats.org/officeDocument/2006/relationships" r:embed="rId479" r:link="rId480" cstate="print"/>
        <a:srcRect/>
        <a:stretch>
          <a:fillRect/>
        </a:stretch>
      </xdr:blipFill>
      <xdr:spPr bwMode="auto">
        <a:xfrm>
          <a:off x="0" y="5695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66" name="Picture 1088" descr="Внутренняя стойка МАТ-ОМА-Ш симлекс"/>
        <xdr:cNvPicPr>
          <a:picLocks noChangeAspect="1" noChangeArrowheads="1"/>
        </xdr:cNvPicPr>
      </xdr:nvPicPr>
      <xdr:blipFill>
        <a:blip xmlns:r="http://schemas.openxmlformats.org/officeDocument/2006/relationships" r:embed="rId479" r:link="rId480" cstate="print"/>
        <a:srcRect/>
        <a:stretch>
          <a:fillRect/>
        </a:stretch>
      </xdr:blipFill>
      <xdr:spPr bwMode="auto">
        <a:xfrm>
          <a:off x="0" y="5715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67" name="Picture 1087" descr="Внешняя стойка МАТ-ОМА-Ш симлекс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62" r:link="rId481" cstate="print"/>
        <a:srcRect/>
        <a:stretch>
          <a:fillRect/>
        </a:stretch>
      </xdr:blipFill>
      <xdr:spPr bwMode="auto">
        <a:xfrm>
          <a:off x="0" y="5734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68" name="Picture 1086" descr="Внутренняя стойка МАТ-ОМА-Ш симлекс (проход 57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462" r:link="rId482" cstate="print"/>
        <a:srcRect/>
        <a:stretch>
          <a:fillRect/>
        </a:stretch>
      </xdr:blipFill>
      <xdr:spPr bwMode="auto">
        <a:xfrm>
          <a:off x="0" y="5753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69" name="Picture 1085" descr="Внешняя стойка МАТ-ОМА-Ш симлекс с ГОБЛИНом&#10;                 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83" r:link="rId484" cstate="print"/>
        <a:srcRect/>
        <a:stretch>
          <a:fillRect/>
        </a:stretch>
      </xdr:blipFill>
      <xdr:spPr bwMode="auto">
        <a:xfrm>
          <a:off x="0" y="57721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70" name="Picture 1084" descr="Внутренняя стойка МАТ-ОМА-Ш симлекс с ГОБЛИНом&#10;                 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62" r:link="rId481" cstate="print"/>
        <a:srcRect/>
        <a:stretch>
          <a:fillRect/>
        </a:stretch>
      </xdr:blipFill>
      <xdr:spPr bwMode="auto">
        <a:xfrm>
          <a:off x="0" y="57912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71" name="Picture 1083" descr="Внешняя стойка МАТ-ОМА-Ш симлекс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85" r:link="rId486" cstate="print"/>
        <a:srcRect/>
        <a:stretch>
          <a:fillRect/>
        </a:stretch>
      </xdr:blipFill>
      <xdr:spPr bwMode="auto">
        <a:xfrm>
          <a:off x="0" y="58102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72" name="Picture 1082" descr="Внутренняя стойка МАТ-ОМА-Ш симлекс (проход 57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485" r:link="rId487" cstate="print"/>
        <a:srcRect/>
        <a:stretch>
          <a:fillRect/>
        </a:stretch>
      </xdr:blipFill>
      <xdr:spPr bwMode="auto">
        <a:xfrm>
          <a:off x="0" y="58293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73" name="Picture 1081" descr="Внешняя стойка МАТ-ОМА-Ш симлекс с ГОБЛИНом&#10;                 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88" r:link="rId489" cstate="print"/>
        <a:srcRect/>
        <a:stretch>
          <a:fillRect/>
        </a:stretch>
      </xdr:blipFill>
      <xdr:spPr bwMode="auto">
        <a:xfrm>
          <a:off x="0" y="58483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74" name="Picture 1080" descr="Внутренняя стойка МАТ-ОМА-Ш симлекс с ГОБЛИНом,&#10;                  570мм"/>
        <xdr:cNvPicPr>
          <a:picLocks noChangeAspect="1" noChangeArrowheads="1"/>
        </xdr:cNvPicPr>
      </xdr:nvPicPr>
      <xdr:blipFill>
        <a:blip xmlns:r="http://schemas.openxmlformats.org/officeDocument/2006/relationships" r:embed="rId488" r:link="rId490" cstate="print"/>
        <a:srcRect/>
        <a:stretch>
          <a:fillRect/>
        </a:stretch>
      </xdr:blipFill>
      <xdr:spPr bwMode="auto">
        <a:xfrm>
          <a:off x="0" y="58674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275" name="Picture 1079" descr="Внешняя стойка МАТ-ОМА-Ш симлекс (ограждение)"/>
        <xdr:cNvPicPr>
          <a:picLocks noChangeAspect="1" noChangeArrowheads="1"/>
        </xdr:cNvPicPr>
      </xdr:nvPicPr>
      <xdr:blipFill>
        <a:blip xmlns:r="http://schemas.openxmlformats.org/officeDocument/2006/relationships" r:embed="rId491" r:link="rId492" cstate="print"/>
        <a:srcRect/>
        <a:stretch>
          <a:fillRect/>
        </a:stretch>
      </xdr:blipFill>
      <xdr:spPr bwMode="auto">
        <a:xfrm>
          <a:off x="0" y="58864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76" name="Picture 1078" descr="Внутренняя стойка МАТ-ОМА-Ш симлекс (ограждение)"/>
        <xdr:cNvPicPr>
          <a:picLocks noChangeAspect="1" noChangeArrowheads="1"/>
        </xdr:cNvPicPr>
      </xdr:nvPicPr>
      <xdr:blipFill>
        <a:blip xmlns:r="http://schemas.openxmlformats.org/officeDocument/2006/relationships" r:embed="rId491" r:link="rId493" cstate="print"/>
        <a:srcRect/>
        <a:stretch>
          <a:fillRect/>
        </a:stretch>
      </xdr:blipFill>
      <xdr:spPr bwMode="auto">
        <a:xfrm>
          <a:off x="0" y="59055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77" name="Picture 1077" descr="Внешняя стойка МАТ-ОМА-Ш симлекс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94" r:link="rId495" cstate="print"/>
        <a:srcRect/>
        <a:stretch>
          <a:fillRect/>
        </a:stretch>
      </xdr:blipFill>
      <xdr:spPr bwMode="auto">
        <a:xfrm>
          <a:off x="0" y="59245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78" name="Picture 1076" descr="Внутренняя стойка МАТ-ОМА-Ш симлекс (проход 570&#10;                  мм)"/>
        <xdr:cNvPicPr>
          <a:picLocks noChangeAspect="1" noChangeArrowheads="1"/>
        </xdr:cNvPicPr>
      </xdr:nvPicPr>
      <xdr:blipFill>
        <a:blip xmlns:r="http://schemas.openxmlformats.org/officeDocument/2006/relationships" r:embed="rId494" r:link="rId496" cstate="print"/>
        <a:srcRect/>
        <a:stretch>
          <a:fillRect/>
        </a:stretch>
      </xdr:blipFill>
      <xdr:spPr bwMode="auto">
        <a:xfrm>
          <a:off x="0" y="59436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279" name="Picture 1075" descr="Внешняя стойка МАТ-ОМА-Ш симлекс с ГОБЛИНом&#10;                 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97" r:link="rId498" cstate="print"/>
        <a:srcRect/>
        <a:stretch>
          <a:fillRect/>
        </a:stretch>
      </xdr:blipFill>
      <xdr:spPr bwMode="auto">
        <a:xfrm>
          <a:off x="0" y="59626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280" name="Picture 1074" descr="Внутренняя стойка МАТ-ОМА-Ш симлекс с ГОБЛИНом&#10;                  (проход 570 мм)"/>
        <xdr:cNvPicPr>
          <a:picLocks noChangeAspect="1" noChangeArrowheads="1"/>
        </xdr:cNvPicPr>
      </xdr:nvPicPr>
      <xdr:blipFill>
        <a:blip xmlns:r="http://schemas.openxmlformats.org/officeDocument/2006/relationships" r:embed="rId497" r:link="rId499" cstate="print"/>
        <a:srcRect/>
        <a:stretch>
          <a:fillRect/>
        </a:stretch>
      </xdr:blipFill>
      <xdr:spPr bwMode="auto">
        <a:xfrm>
          <a:off x="0" y="59817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281" name="Picture 1073" descr="Турникет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500" r:link="rId501" cstate="print"/>
        <a:srcRect/>
        <a:stretch>
          <a:fillRect/>
        </a:stretch>
      </xdr:blipFill>
      <xdr:spPr bwMode="auto">
        <a:xfrm>
          <a:off x="0" y="60007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282" name="Picture 1072" descr="Турникет МАТ-ОМА-Ш дуплекс"/>
        <xdr:cNvPicPr>
          <a:picLocks noChangeAspect="1" noChangeArrowheads="1"/>
        </xdr:cNvPicPr>
      </xdr:nvPicPr>
      <xdr:blipFill>
        <a:blip xmlns:r="http://schemas.openxmlformats.org/officeDocument/2006/relationships" r:embed="rId502" r:link="rId503" cstate="print"/>
        <a:srcRect/>
        <a:stretch>
          <a:fillRect/>
        </a:stretch>
      </xdr:blipFill>
      <xdr:spPr bwMode="auto">
        <a:xfrm>
          <a:off x="0" y="60198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283" name="Picture 1071" descr="Турникет МАТ-ОМА-Ш дуплекс БЛОКИРУЮЩЕГО типа"/>
        <xdr:cNvPicPr>
          <a:picLocks noChangeAspect="1" noChangeArrowheads="1"/>
        </xdr:cNvPicPr>
      </xdr:nvPicPr>
      <xdr:blipFill>
        <a:blip xmlns:r="http://schemas.openxmlformats.org/officeDocument/2006/relationships" r:embed="rId504" r:link="rId505" cstate="print"/>
        <a:srcRect/>
        <a:stretch>
          <a:fillRect/>
        </a:stretch>
      </xdr:blipFill>
      <xdr:spPr bwMode="auto">
        <a:xfrm>
          <a:off x="0" y="60388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284" name="Picture 1070" descr="Турникет МАТ-ОМА-Ш дуплекс с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506" r:link="rId507" cstate="print"/>
        <a:srcRect/>
        <a:stretch>
          <a:fillRect/>
        </a:stretch>
      </xdr:blipFill>
      <xdr:spPr bwMode="auto">
        <a:xfrm>
          <a:off x="0" y="60769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285" name="Picture 1069" descr="Турникет МАТ-ОМА-Ш дуплекс БЛОКИРУЮЩЕГО типа с&#10;                  ГОБЛИНом"/>
        <xdr:cNvPicPr>
          <a:picLocks noChangeAspect="1" noChangeArrowheads="1"/>
        </xdr:cNvPicPr>
      </xdr:nvPicPr>
      <xdr:blipFill>
        <a:blip xmlns:r="http://schemas.openxmlformats.org/officeDocument/2006/relationships" r:embed="rId508" r:link="rId509" cstate="print"/>
        <a:srcRect/>
        <a:stretch>
          <a:fillRect/>
        </a:stretch>
      </xdr:blipFill>
      <xdr:spPr bwMode="auto">
        <a:xfrm>
          <a:off x="0" y="60960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286" name="Picture 1068" descr="Турникет БЛОКИРУЮЩЕГО типа РОТОР-120 сдвоенный с&#10;                  Дверью"/>
        <xdr:cNvPicPr>
          <a:picLocks noChangeAspect="1" noChangeArrowheads="1"/>
        </xdr:cNvPicPr>
      </xdr:nvPicPr>
      <xdr:blipFill>
        <a:blip xmlns:r="http://schemas.openxmlformats.org/officeDocument/2006/relationships" r:embed="rId510" r:link="rId511" cstate="print"/>
        <a:srcRect/>
        <a:stretch>
          <a:fillRect/>
        </a:stretch>
      </xdr:blipFill>
      <xdr:spPr bwMode="auto">
        <a:xfrm>
          <a:off x="0" y="611505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287" name="Picture 1067" descr="Турникет БЛОКИРУЮЩЕГО типа РОТОР-120 сдвоенный с&#10;                  пересечением"/>
        <xdr:cNvPicPr>
          <a:picLocks noChangeAspect="1" noChangeArrowheads="1"/>
        </xdr:cNvPicPr>
      </xdr:nvPicPr>
      <xdr:blipFill>
        <a:blip xmlns:r="http://schemas.openxmlformats.org/officeDocument/2006/relationships" r:embed="rId512" r:link="rId513" cstate="print"/>
        <a:srcRect/>
        <a:stretch>
          <a:fillRect/>
        </a:stretch>
      </xdr:blipFill>
      <xdr:spPr bwMode="auto">
        <a:xfrm>
          <a:off x="0" y="61341000"/>
          <a:ext cx="609600" cy="1905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288" name="Picture 1066" descr="Дверь нерж. 2023/1200мм"/>
        <xdr:cNvPicPr>
          <a:picLocks noChangeAspect="1" noChangeArrowheads="1"/>
        </xdr:cNvPicPr>
      </xdr:nvPicPr>
      <xdr:blipFill>
        <a:blip xmlns:r="http://schemas.openxmlformats.org/officeDocument/2006/relationships" r:embed="rId514" r:link="rId515" cstate="print"/>
        <a:srcRect/>
        <a:stretch>
          <a:fillRect/>
        </a:stretch>
      </xdr:blipFill>
      <xdr:spPr bwMode="auto">
        <a:xfrm>
          <a:off x="0" y="61531500"/>
          <a:ext cx="609600" cy="1905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control-dostup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ontrol-dostup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ontrol-dostup.ru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oma.spb.ru/products/group-22sa-pr-124.php" TargetMode="External"/><Relationship Id="rId21" Type="http://schemas.openxmlformats.org/officeDocument/2006/relationships/hyperlink" Target="https://oma.spb.ru/products/group-3sa-pr-20.php" TargetMode="External"/><Relationship Id="rId42" Type="http://schemas.openxmlformats.org/officeDocument/2006/relationships/hyperlink" Target="https://oma.spb.ru/products/group-7sa-pr-43.php" TargetMode="External"/><Relationship Id="rId63" Type="http://schemas.openxmlformats.org/officeDocument/2006/relationships/hyperlink" Target="https://oma.spb.ru/products/group-11sa-pr-67.php" TargetMode="External"/><Relationship Id="rId84" Type="http://schemas.openxmlformats.org/officeDocument/2006/relationships/hyperlink" Target="https://oma.spb.ru/products/group-14sa-pr-86.php" TargetMode="External"/><Relationship Id="rId138" Type="http://schemas.openxmlformats.org/officeDocument/2006/relationships/hyperlink" Target="https://oma.spb.ru/products/group-24sa-pr-137.php" TargetMode="External"/><Relationship Id="rId159" Type="http://schemas.openxmlformats.org/officeDocument/2006/relationships/hyperlink" Target="https://oma.spb.ru/products/group-49sa-pr-198.php" TargetMode="External"/><Relationship Id="rId170" Type="http://schemas.openxmlformats.org/officeDocument/2006/relationships/hyperlink" Target="https://oma.spb.ru/products/group-49sa-pr-186.php" TargetMode="External"/><Relationship Id="rId191" Type="http://schemas.openxmlformats.org/officeDocument/2006/relationships/hyperlink" Target="https://oma.spb.ru/products/group-52sa-pr-219.php" TargetMode="External"/><Relationship Id="rId205" Type="http://schemas.openxmlformats.org/officeDocument/2006/relationships/hyperlink" Target="https://oma.spb.ru/products/group-56sa-pr-232.php" TargetMode="External"/><Relationship Id="rId226" Type="http://schemas.openxmlformats.org/officeDocument/2006/relationships/hyperlink" Target="https://oma.spb.ru/products/group-59sa-pr-256.php" TargetMode="External"/><Relationship Id="rId247" Type="http://schemas.openxmlformats.org/officeDocument/2006/relationships/hyperlink" Target="https://oma.spb.ru/products/group-62sa-pr-282.php" TargetMode="External"/><Relationship Id="rId107" Type="http://schemas.openxmlformats.org/officeDocument/2006/relationships/hyperlink" Target="https://oma.spb.ru/products/group-21sa-pr-112.php" TargetMode="External"/><Relationship Id="rId268" Type="http://schemas.openxmlformats.org/officeDocument/2006/relationships/hyperlink" Target="https://oma.spb.ru/products/group-76sa-pr-304.php" TargetMode="External"/><Relationship Id="rId11" Type="http://schemas.openxmlformats.org/officeDocument/2006/relationships/hyperlink" Target="https://oma.spb.ru/products/group-2sa-pr-14.php" TargetMode="External"/><Relationship Id="rId32" Type="http://schemas.openxmlformats.org/officeDocument/2006/relationships/hyperlink" Target="https://oma.spb.ru/products/group-5sa-pr-33.php" TargetMode="External"/><Relationship Id="rId53" Type="http://schemas.openxmlformats.org/officeDocument/2006/relationships/hyperlink" Target="https://oma.spb.ru/products/group-9sa-pr-53.php" TargetMode="External"/><Relationship Id="rId74" Type="http://schemas.openxmlformats.org/officeDocument/2006/relationships/hyperlink" Target="https://oma.spb.ru/products/group-13sa-pr-77.php" TargetMode="External"/><Relationship Id="rId128" Type="http://schemas.openxmlformats.org/officeDocument/2006/relationships/hyperlink" Target="https://oma.spb.ru/products/group-23sa-pr-127.php" TargetMode="External"/><Relationship Id="rId149" Type="http://schemas.openxmlformats.org/officeDocument/2006/relationships/hyperlink" Target="https://oma.spb.ru/products/group-28sa-pr-157.php" TargetMode="External"/><Relationship Id="rId5" Type="http://schemas.openxmlformats.org/officeDocument/2006/relationships/hyperlink" Target="https://oma.spb.ru/products/group-1sa-pr-3.php" TargetMode="External"/><Relationship Id="rId95" Type="http://schemas.openxmlformats.org/officeDocument/2006/relationships/hyperlink" Target="https://oma.spb.ru/products/group-19sa-pr-97.php" TargetMode="External"/><Relationship Id="rId160" Type="http://schemas.openxmlformats.org/officeDocument/2006/relationships/hyperlink" Target="https://oma.spb.ru/products/group-49sa-pr-188.php" TargetMode="External"/><Relationship Id="rId181" Type="http://schemas.openxmlformats.org/officeDocument/2006/relationships/hyperlink" Target="https://oma.spb.ru/products/group-50sa-pr-200.php" TargetMode="External"/><Relationship Id="rId216" Type="http://schemas.openxmlformats.org/officeDocument/2006/relationships/hyperlink" Target="https://oma.spb.ru/products/group-58sa-pr-239.php" TargetMode="External"/><Relationship Id="rId237" Type="http://schemas.openxmlformats.org/officeDocument/2006/relationships/hyperlink" Target="https://oma.spb.ru/products/group-61sa-pr-272.php" TargetMode="External"/><Relationship Id="rId258" Type="http://schemas.openxmlformats.org/officeDocument/2006/relationships/hyperlink" Target="https://oma.spb.ru/products/group-72sa-pr-294.php" TargetMode="External"/><Relationship Id="rId279" Type="http://schemas.openxmlformats.org/officeDocument/2006/relationships/hyperlink" Target="https://oma.spb.ru/products/group-78sa-pr-317.php" TargetMode="External"/><Relationship Id="rId22" Type="http://schemas.openxmlformats.org/officeDocument/2006/relationships/hyperlink" Target="https://oma.spb.ru/products/group-3sa-pr-21.php" TargetMode="External"/><Relationship Id="rId43" Type="http://schemas.openxmlformats.org/officeDocument/2006/relationships/hyperlink" Target="https://oma.spb.ru/products/group-7sa-pr-44.php" TargetMode="External"/><Relationship Id="rId64" Type="http://schemas.openxmlformats.org/officeDocument/2006/relationships/hyperlink" Target="https://oma.spb.ru/products/group-11sa-pr-65.php" TargetMode="External"/><Relationship Id="rId118" Type="http://schemas.openxmlformats.org/officeDocument/2006/relationships/hyperlink" Target="https://oma.spb.ru/products/group-22sa-pr-117.php" TargetMode="External"/><Relationship Id="rId139" Type="http://schemas.openxmlformats.org/officeDocument/2006/relationships/hyperlink" Target="https://oma.spb.ru/products/group-24sa-pr-138.php" TargetMode="External"/><Relationship Id="rId85" Type="http://schemas.openxmlformats.org/officeDocument/2006/relationships/hyperlink" Target="https://oma.spb.ru/products/group-17sa-pr-87.php" TargetMode="External"/><Relationship Id="rId150" Type="http://schemas.openxmlformats.org/officeDocument/2006/relationships/hyperlink" Target="https://oma.spb.ru/products/group-28sa-pr-158.php" TargetMode="External"/><Relationship Id="rId171" Type="http://schemas.openxmlformats.org/officeDocument/2006/relationships/hyperlink" Target="https://oma.spb.ru/products/group-50sa-pr-201.php" TargetMode="External"/><Relationship Id="rId192" Type="http://schemas.openxmlformats.org/officeDocument/2006/relationships/hyperlink" Target="https://oma.spb.ru/products/group-52sa-pr-223.php" TargetMode="External"/><Relationship Id="rId206" Type="http://schemas.openxmlformats.org/officeDocument/2006/relationships/hyperlink" Target="https://oma.spb.ru/products/group-56sa-pr-225.php" TargetMode="External"/><Relationship Id="rId227" Type="http://schemas.openxmlformats.org/officeDocument/2006/relationships/hyperlink" Target="https://oma.spb.ru/products/group-60sa-pr-263.php" TargetMode="External"/><Relationship Id="rId248" Type="http://schemas.openxmlformats.org/officeDocument/2006/relationships/hyperlink" Target="https://oma.spb.ru/products/group-62sa-pr-283.php" TargetMode="External"/><Relationship Id="rId269" Type="http://schemas.openxmlformats.org/officeDocument/2006/relationships/hyperlink" Target="https://oma.spb.ru/products/group-76sa-pr-307.php" TargetMode="External"/><Relationship Id="rId12" Type="http://schemas.openxmlformats.org/officeDocument/2006/relationships/hyperlink" Target="https://oma.spb.ru/products/group-2sa-pr-15.php" TargetMode="External"/><Relationship Id="rId33" Type="http://schemas.openxmlformats.org/officeDocument/2006/relationships/hyperlink" Target="https://oma.spb.ru/products/group-5sa-pr-35.php" TargetMode="External"/><Relationship Id="rId108" Type="http://schemas.openxmlformats.org/officeDocument/2006/relationships/hyperlink" Target="https://oma.spb.ru/products/group-21sa-pr-115.php" TargetMode="External"/><Relationship Id="rId129" Type="http://schemas.openxmlformats.org/officeDocument/2006/relationships/hyperlink" Target="https://oma.spb.ru/products/group-23sa-pr-129.php" TargetMode="External"/><Relationship Id="rId280" Type="http://schemas.openxmlformats.org/officeDocument/2006/relationships/hyperlink" Target="https://oma.spb.ru/products/group-79sa-pr-318.php" TargetMode="External"/><Relationship Id="rId54" Type="http://schemas.openxmlformats.org/officeDocument/2006/relationships/hyperlink" Target="https://oma.spb.ru/products/group-9sa-pr-55.php" TargetMode="External"/><Relationship Id="rId75" Type="http://schemas.openxmlformats.org/officeDocument/2006/relationships/hyperlink" Target="https://oma.spb.ru/products/group-13sa-pr-79.php" TargetMode="External"/><Relationship Id="rId96" Type="http://schemas.openxmlformats.org/officeDocument/2006/relationships/hyperlink" Target="https://oma.spb.ru/products/group-19sa-pr-99.php" TargetMode="External"/><Relationship Id="rId140" Type="http://schemas.openxmlformats.org/officeDocument/2006/relationships/hyperlink" Target="https://oma.spb.ru/products/group-24sa-pr-139.php" TargetMode="External"/><Relationship Id="rId161" Type="http://schemas.openxmlformats.org/officeDocument/2006/relationships/hyperlink" Target="https://oma.spb.ru/products/group-49sa-pr-189.php" TargetMode="External"/><Relationship Id="rId182" Type="http://schemas.openxmlformats.org/officeDocument/2006/relationships/hyperlink" Target="https://oma.spb.ru/products/group-50sa-pr-199.php" TargetMode="External"/><Relationship Id="rId217" Type="http://schemas.openxmlformats.org/officeDocument/2006/relationships/hyperlink" Target="https://oma.spb.ru/products/group-58sa-pr-240.php" TargetMode="External"/><Relationship Id="rId6" Type="http://schemas.openxmlformats.org/officeDocument/2006/relationships/hyperlink" Target="https://oma.spb.ru/products/group-1sa-pr-2.php" TargetMode="External"/><Relationship Id="rId238" Type="http://schemas.openxmlformats.org/officeDocument/2006/relationships/hyperlink" Target="https://oma.spb.ru/products/group-61sa-pr-273.php" TargetMode="External"/><Relationship Id="rId259" Type="http://schemas.openxmlformats.org/officeDocument/2006/relationships/hyperlink" Target="https://oma.spb.ru/products/group-73sa-pr-295.php" TargetMode="External"/><Relationship Id="rId23" Type="http://schemas.openxmlformats.org/officeDocument/2006/relationships/hyperlink" Target="https://oma.spb.ru/products/group-3sa-pr-22.php" TargetMode="External"/><Relationship Id="rId119" Type="http://schemas.openxmlformats.org/officeDocument/2006/relationships/hyperlink" Target="https://oma.spb.ru/products/group-22sa-pr-118.php" TargetMode="External"/><Relationship Id="rId270" Type="http://schemas.openxmlformats.org/officeDocument/2006/relationships/hyperlink" Target="https://oma.spb.ru/products/group-77sa-pr-308.php" TargetMode="External"/><Relationship Id="rId44" Type="http://schemas.openxmlformats.org/officeDocument/2006/relationships/hyperlink" Target="https://oma.spb.ru/products/group-8sa-pr-47.php" TargetMode="External"/><Relationship Id="rId65" Type="http://schemas.openxmlformats.org/officeDocument/2006/relationships/hyperlink" Target="https://oma.spb.ru/products/group-11sa-pr-68.php" TargetMode="External"/><Relationship Id="rId86" Type="http://schemas.openxmlformats.org/officeDocument/2006/relationships/hyperlink" Target="https://oma.spb.ru/products/group-17sa-pr-89.php" TargetMode="External"/><Relationship Id="rId130" Type="http://schemas.openxmlformats.org/officeDocument/2006/relationships/hyperlink" Target="https://oma.spb.ru/products/group-23sa-pr-130.php" TargetMode="External"/><Relationship Id="rId151" Type="http://schemas.openxmlformats.org/officeDocument/2006/relationships/hyperlink" Target="https://oma.spb.ru/products/group-29sa-pr-159.php" TargetMode="External"/><Relationship Id="rId172" Type="http://schemas.openxmlformats.org/officeDocument/2006/relationships/hyperlink" Target="https://oma.spb.ru/products/group-50sa-pr-208.php" TargetMode="External"/><Relationship Id="rId193" Type="http://schemas.openxmlformats.org/officeDocument/2006/relationships/hyperlink" Target="https://oma.spb.ru/products/group-52sa-pr-213.php" TargetMode="External"/><Relationship Id="rId207" Type="http://schemas.openxmlformats.org/officeDocument/2006/relationships/hyperlink" Target="https://oma.spb.ru/products/group-56sa-pr-224.php" TargetMode="External"/><Relationship Id="rId228" Type="http://schemas.openxmlformats.org/officeDocument/2006/relationships/hyperlink" Target="https://oma.spb.ru/products/group-60sa-pr-258.php" TargetMode="External"/><Relationship Id="rId249" Type="http://schemas.openxmlformats.org/officeDocument/2006/relationships/hyperlink" Target="https://oma.spb.ru/products/group-62sa-pr-281.php" TargetMode="External"/><Relationship Id="rId13" Type="http://schemas.openxmlformats.org/officeDocument/2006/relationships/hyperlink" Target="https://oma.spb.ru/products/group-2sa-pr-16.php" TargetMode="External"/><Relationship Id="rId18" Type="http://schemas.openxmlformats.org/officeDocument/2006/relationships/hyperlink" Target="https://oma.spb.ru/products/group-3sa-pr-19.php" TargetMode="External"/><Relationship Id="rId39" Type="http://schemas.openxmlformats.org/officeDocument/2006/relationships/hyperlink" Target="https://oma.spb.ru/products/group-7sa-pr-41.php" TargetMode="External"/><Relationship Id="rId109" Type="http://schemas.openxmlformats.org/officeDocument/2006/relationships/hyperlink" Target="https://oma.spb.ru/products/group-21sa-pr-108.php" TargetMode="External"/><Relationship Id="rId260" Type="http://schemas.openxmlformats.org/officeDocument/2006/relationships/hyperlink" Target="https://oma.spb.ru/products/group-73sa-pr-296.php" TargetMode="External"/><Relationship Id="rId265" Type="http://schemas.openxmlformats.org/officeDocument/2006/relationships/hyperlink" Target="https://oma.spb.ru/products/group-76sa-pr-305.php" TargetMode="External"/><Relationship Id="rId281" Type="http://schemas.openxmlformats.org/officeDocument/2006/relationships/hyperlink" Target="https://oma.spb.ru/products/group-79sa-pr-319.php" TargetMode="External"/><Relationship Id="rId286" Type="http://schemas.openxmlformats.org/officeDocument/2006/relationships/hyperlink" Target="https://oma.spb.ru/products/group-80sa-pr-325.php" TargetMode="External"/><Relationship Id="rId34" Type="http://schemas.openxmlformats.org/officeDocument/2006/relationships/hyperlink" Target="https://oma.spb.ru/products/group-5sa-pr-36.php" TargetMode="External"/><Relationship Id="rId50" Type="http://schemas.openxmlformats.org/officeDocument/2006/relationships/hyperlink" Target="https://oma.spb.ru/products/group-9sa-pr-54.php" TargetMode="External"/><Relationship Id="rId55" Type="http://schemas.openxmlformats.org/officeDocument/2006/relationships/hyperlink" Target="https://oma.spb.ru/products/group-9sa-pr-56.php" TargetMode="External"/><Relationship Id="rId76" Type="http://schemas.openxmlformats.org/officeDocument/2006/relationships/hyperlink" Target="https://oma.spb.ru/products/group-13sa-pr-76.php" TargetMode="External"/><Relationship Id="rId97" Type="http://schemas.openxmlformats.org/officeDocument/2006/relationships/hyperlink" Target="https://oma.spb.ru/products/group-19sa-pr-101.php" TargetMode="External"/><Relationship Id="rId104" Type="http://schemas.openxmlformats.org/officeDocument/2006/relationships/hyperlink" Target="https://oma.spb.ru/products/group-21sa-pr-106.php" TargetMode="External"/><Relationship Id="rId120" Type="http://schemas.openxmlformats.org/officeDocument/2006/relationships/hyperlink" Target="https://oma.spb.ru/products/group-22sa-pr-120.php" TargetMode="External"/><Relationship Id="rId125" Type="http://schemas.openxmlformats.org/officeDocument/2006/relationships/hyperlink" Target="https://oma.spb.ru/products/group-23sa-pr-128.php" TargetMode="External"/><Relationship Id="rId141" Type="http://schemas.openxmlformats.org/officeDocument/2006/relationships/hyperlink" Target="https://oma.spb.ru/products/group-24sa-pr-142.php" TargetMode="External"/><Relationship Id="rId146" Type="http://schemas.openxmlformats.org/officeDocument/2006/relationships/hyperlink" Target="https://oma.spb.ru/products/group-27sa-pr-153.php" TargetMode="External"/><Relationship Id="rId167" Type="http://schemas.openxmlformats.org/officeDocument/2006/relationships/hyperlink" Target="https://oma.spb.ru/products/group-49sa-pr-195.php" TargetMode="External"/><Relationship Id="rId188" Type="http://schemas.openxmlformats.org/officeDocument/2006/relationships/hyperlink" Target="https://oma.spb.ru/products/group-52sa-pr-214.php" TargetMode="External"/><Relationship Id="rId7" Type="http://schemas.openxmlformats.org/officeDocument/2006/relationships/hyperlink" Target="https://oma.spb.ru/products/group-2sa-pr-8.php" TargetMode="External"/><Relationship Id="rId71" Type="http://schemas.openxmlformats.org/officeDocument/2006/relationships/hyperlink" Target="https://oma.spb.ru/products/group-12sa-pr-72.php" TargetMode="External"/><Relationship Id="rId92" Type="http://schemas.openxmlformats.org/officeDocument/2006/relationships/hyperlink" Target="https://oma.spb.ru/products/group-18sa-pr-96.php" TargetMode="External"/><Relationship Id="rId162" Type="http://schemas.openxmlformats.org/officeDocument/2006/relationships/hyperlink" Target="https://oma.spb.ru/products/group-49sa-pr-185.php" TargetMode="External"/><Relationship Id="rId183" Type="http://schemas.openxmlformats.org/officeDocument/2006/relationships/hyperlink" Target="https://oma.spb.ru/products/group-50sa-pr-205.php" TargetMode="External"/><Relationship Id="rId213" Type="http://schemas.openxmlformats.org/officeDocument/2006/relationships/hyperlink" Target="https://oma.spb.ru/products/group-58sa-pr-238.php" TargetMode="External"/><Relationship Id="rId218" Type="http://schemas.openxmlformats.org/officeDocument/2006/relationships/hyperlink" Target="https://oma.spb.ru/products/group-58sa-pr-242.php" TargetMode="External"/><Relationship Id="rId234" Type="http://schemas.openxmlformats.org/officeDocument/2006/relationships/hyperlink" Target="https://oma.spb.ru/products/group-61sa-pr-267.php" TargetMode="External"/><Relationship Id="rId239" Type="http://schemas.openxmlformats.org/officeDocument/2006/relationships/hyperlink" Target="https://oma.spb.ru/products/group-61sa-pr-275.php" TargetMode="External"/><Relationship Id="rId2" Type="http://schemas.openxmlformats.org/officeDocument/2006/relationships/hyperlink" Target="https://oma.spb.ru/products/group-1sa-pr-5.php" TargetMode="External"/><Relationship Id="rId29" Type="http://schemas.openxmlformats.org/officeDocument/2006/relationships/hyperlink" Target="https://oma.spb.ru/products/group-4sa-pr-26.php" TargetMode="External"/><Relationship Id="rId250" Type="http://schemas.openxmlformats.org/officeDocument/2006/relationships/hyperlink" Target="https://oma.spb.ru/products/group-71sa-pr-285.php" TargetMode="External"/><Relationship Id="rId255" Type="http://schemas.openxmlformats.org/officeDocument/2006/relationships/hyperlink" Target="https://oma.spb.ru/products/group-72sa-pr-292.php" TargetMode="External"/><Relationship Id="rId271" Type="http://schemas.openxmlformats.org/officeDocument/2006/relationships/hyperlink" Target="https://oma.spb.ru/products/group-77sa-pr-310.php" TargetMode="External"/><Relationship Id="rId276" Type="http://schemas.openxmlformats.org/officeDocument/2006/relationships/hyperlink" Target="https://oma.spb.ru/products/group-78sa-pr-313.php" TargetMode="External"/><Relationship Id="rId24" Type="http://schemas.openxmlformats.org/officeDocument/2006/relationships/hyperlink" Target="https://oma.spb.ru/products/group-4sa-pr-27.php" TargetMode="External"/><Relationship Id="rId40" Type="http://schemas.openxmlformats.org/officeDocument/2006/relationships/hyperlink" Target="https://oma.spb.ru/products/group-7sa-pr-42.php" TargetMode="External"/><Relationship Id="rId45" Type="http://schemas.openxmlformats.org/officeDocument/2006/relationships/hyperlink" Target="https://oma.spb.ru/products/group-8sa-pr-48.php" TargetMode="External"/><Relationship Id="rId66" Type="http://schemas.openxmlformats.org/officeDocument/2006/relationships/hyperlink" Target="https://oma.spb.ru/products/group-11sa-pr-66.php" TargetMode="External"/><Relationship Id="rId87" Type="http://schemas.openxmlformats.org/officeDocument/2006/relationships/hyperlink" Target="https://oma.spb.ru/products/group-17sa-pr-91.php" TargetMode="External"/><Relationship Id="rId110" Type="http://schemas.openxmlformats.org/officeDocument/2006/relationships/hyperlink" Target="https://oma.spb.ru/products/group-21sa-pr-110.php" TargetMode="External"/><Relationship Id="rId115" Type="http://schemas.openxmlformats.org/officeDocument/2006/relationships/hyperlink" Target="https://oma.spb.ru/products/group-22sa-pr-119.php" TargetMode="External"/><Relationship Id="rId131" Type="http://schemas.openxmlformats.org/officeDocument/2006/relationships/hyperlink" Target="https://oma.spb.ru/products/group-23sa-pr-132.php" TargetMode="External"/><Relationship Id="rId136" Type="http://schemas.openxmlformats.org/officeDocument/2006/relationships/hyperlink" Target="https://oma.spb.ru/products/group-24sa-pr-143.php" TargetMode="External"/><Relationship Id="rId157" Type="http://schemas.openxmlformats.org/officeDocument/2006/relationships/hyperlink" Target="https://oma.spb.ru/products/group-49sa-pr-190.php" TargetMode="External"/><Relationship Id="rId178" Type="http://schemas.openxmlformats.org/officeDocument/2006/relationships/hyperlink" Target="https://oma.spb.ru/products/group-50sa-pr-203.php" TargetMode="External"/><Relationship Id="rId61" Type="http://schemas.openxmlformats.org/officeDocument/2006/relationships/hyperlink" Target="https://oma.spb.ru/products/group-10sa-pr-61.php" TargetMode="External"/><Relationship Id="rId82" Type="http://schemas.openxmlformats.org/officeDocument/2006/relationships/hyperlink" Target="https://oma.spb.ru/products/group-14sa-pr-82.php" TargetMode="External"/><Relationship Id="rId152" Type="http://schemas.openxmlformats.org/officeDocument/2006/relationships/hyperlink" Target="https://oma.spb.ru/products/group-29sa-pr-160.php" TargetMode="External"/><Relationship Id="rId173" Type="http://schemas.openxmlformats.org/officeDocument/2006/relationships/hyperlink" Target="https://oma.spb.ru/products/group-50sa-pr-209.php" TargetMode="External"/><Relationship Id="rId194" Type="http://schemas.openxmlformats.org/officeDocument/2006/relationships/hyperlink" Target="https://oma.spb.ru/products/group-52sa-pr-220.php" TargetMode="External"/><Relationship Id="rId199" Type="http://schemas.openxmlformats.org/officeDocument/2006/relationships/hyperlink" Target="https://oma.spb.ru/products/group-56sa-pr-230.php" TargetMode="External"/><Relationship Id="rId203" Type="http://schemas.openxmlformats.org/officeDocument/2006/relationships/hyperlink" Target="https://oma.spb.ru/products/group-56sa-pr-234.php" TargetMode="External"/><Relationship Id="rId208" Type="http://schemas.openxmlformats.org/officeDocument/2006/relationships/hyperlink" Target="https://oma.spb.ru/products/group-56sa-pr-226.php" TargetMode="External"/><Relationship Id="rId229" Type="http://schemas.openxmlformats.org/officeDocument/2006/relationships/hyperlink" Target="https://oma.spb.ru/products/group-60sa-pr-262.php" TargetMode="External"/><Relationship Id="rId19" Type="http://schemas.openxmlformats.org/officeDocument/2006/relationships/hyperlink" Target="https://oma.spb.ru/products/group-3sa-pr-23.php" TargetMode="External"/><Relationship Id="rId224" Type="http://schemas.openxmlformats.org/officeDocument/2006/relationships/hyperlink" Target="https://oma.spb.ru/products/group-59sa-pr-251.php" TargetMode="External"/><Relationship Id="rId240" Type="http://schemas.openxmlformats.org/officeDocument/2006/relationships/hyperlink" Target="https://oma.spb.ru/products/group-61sa-pr-268.php" TargetMode="External"/><Relationship Id="rId245" Type="http://schemas.openxmlformats.org/officeDocument/2006/relationships/hyperlink" Target="https://oma.spb.ru/products/group-61sa-pr-279.php" TargetMode="External"/><Relationship Id="rId261" Type="http://schemas.openxmlformats.org/officeDocument/2006/relationships/hyperlink" Target="https://oma.spb.ru/products/group-74sa-pr-297.php" TargetMode="External"/><Relationship Id="rId266" Type="http://schemas.openxmlformats.org/officeDocument/2006/relationships/hyperlink" Target="https://oma.spb.ru/products/group-76sa-pr-303.php" TargetMode="External"/><Relationship Id="rId287" Type="http://schemas.openxmlformats.org/officeDocument/2006/relationships/hyperlink" Target="https://oma.spb.ru/products/group-81sa-pr-326.php" TargetMode="External"/><Relationship Id="rId14" Type="http://schemas.openxmlformats.org/officeDocument/2006/relationships/hyperlink" Target="https://oma.spb.ru/products/group-2sa-pr-17.php" TargetMode="External"/><Relationship Id="rId30" Type="http://schemas.openxmlformats.org/officeDocument/2006/relationships/hyperlink" Target="https://oma.spb.ru/products/group-5sa-pr-31.php" TargetMode="External"/><Relationship Id="rId35" Type="http://schemas.openxmlformats.org/officeDocument/2006/relationships/hyperlink" Target="https://oma.spb.ru/products/group-5sa-pr-37.php" TargetMode="External"/><Relationship Id="rId56" Type="http://schemas.openxmlformats.org/officeDocument/2006/relationships/hyperlink" Target="https://oma.spb.ru/products/group-9sa-pr-57.php" TargetMode="External"/><Relationship Id="rId77" Type="http://schemas.openxmlformats.org/officeDocument/2006/relationships/hyperlink" Target="https://oma.spb.ru/products/group-13sa-pr-78.php" TargetMode="External"/><Relationship Id="rId100" Type="http://schemas.openxmlformats.org/officeDocument/2006/relationships/hyperlink" Target="https://oma.spb.ru/products/group-19sa-pr-102.php" TargetMode="External"/><Relationship Id="rId105" Type="http://schemas.openxmlformats.org/officeDocument/2006/relationships/hyperlink" Target="https://oma.spb.ru/products/group-21sa-pr-107.php" TargetMode="External"/><Relationship Id="rId126" Type="http://schemas.openxmlformats.org/officeDocument/2006/relationships/hyperlink" Target="https://oma.spb.ru/products/group-23sa-pr-131.php" TargetMode="External"/><Relationship Id="rId147" Type="http://schemas.openxmlformats.org/officeDocument/2006/relationships/hyperlink" Target="https://oma.spb.ru/products/group-27sa-pr-154.php" TargetMode="External"/><Relationship Id="rId168" Type="http://schemas.openxmlformats.org/officeDocument/2006/relationships/hyperlink" Target="https://oma.spb.ru/products/group-49sa-pr-192.php" TargetMode="External"/><Relationship Id="rId282" Type="http://schemas.openxmlformats.org/officeDocument/2006/relationships/hyperlink" Target="https://oma.spb.ru/products/group-79sa-pr-320.php" TargetMode="External"/><Relationship Id="rId8" Type="http://schemas.openxmlformats.org/officeDocument/2006/relationships/hyperlink" Target="https://oma.spb.ru/products/group-2sa-pr-9.php" TargetMode="External"/><Relationship Id="rId51" Type="http://schemas.openxmlformats.org/officeDocument/2006/relationships/hyperlink" Target="https://oma.spb.ru/products/group-9sa-pr-51.php" TargetMode="External"/><Relationship Id="rId72" Type="http://schemas.openxmlformats.org/officeDocument/2006/relationships/hyperlink" Target="https://oma.spb.ru/products/group-12sa-pr-74.php" TargetMode="External"/><Relationship Id="rId93" Type="http://schemas.openxmlformats.org/officeDocument/2006/relationships/hyperlink" Target="https://oma.spb.ru/products/group-18sa-pr-93.php" TargetMode="External"/><Relationship Id="rId98" Type="http://schemas.openxmlformats.org/officeDocument/2006/relationships/hyperlink" Target="https://oma.spb.ru/products/group-19sa-pr-98.php" TargetMode="External"/><Relationship Id="rId121" Type="http://schemas.openxmlformats.org/officeDocument/2006/relationships/hyperlink" Target="https://oma.spb.ru/products/group-22sa-pr-122.php" TargetMode="External"/><Relationship Id="rId142" Type="http://schemas.openxmlformats.org/officeDocument/2006/relationships/hyperlink" Target="https://oma.spb.ru/products/group-26sa-pr-149.php" TargetMode="External"/><Relationship Id="rId163" Type="http://schemas.openxmlformats.org/officeDocument/2006/relationships/hyperlink" Target="https://oma.spb.ru/products/group-49sa-pr-187.php" TargetMode="External"/><Relationship Id="rId184" Type="http://schemas.openxmlformats.org/officeDocument/2006/relationships/hyperlink" Target="https://oma.spb.ru/products/group-52sa-pr-215.php" TargetMode="External"/><Relationship Id="rId189" Type="http://schemas.openxmlformats.org/officeDocument/2006/relationships/hyperlink" Target="https://oma.spb.ru/products/group-52sa-pr-217.php" TargetMode="External"/><Relationship Id="rId219" Type="http://schemas.openxmlformats.org/officeDocument/2006/relationships/hyperlink" Target="https://oma.spb.ru/products/group-59sa-pr-252.php" TargetMode="External"/><Relationship Id="rId3" Type="http://schemas.openxmlformats.org/officeDocument/2006/relationships/hyperlink" Target="https://oma.spb.ru/products/group-1sa-pr-6.php" TargetMode="External"/><Relationship Id="rId214" Type="http://schemas.openxmlformats.org/officeDocument/2006/relationships/hyperlink" Target="https://oma.spb.ru/products/group-58sa-pr-243.php" TargetMode="External"/><Relationship Id="rId230" Type="http://schemas.openxmlformats.org/officeDocument/2006/relationships/hyperlink" Target="https://oma.spb.ru/products/group-60sa-pr-259.php" TargetMode="External"/><Relationship Id="rId235" Type="http://schemas.openxmlformats.org/officeDocument/2006/relationships/hyperlink" Target="https://oma.spb.ru/products/group-61sa-pr-270.php" TargetMode="External"/><Relationship Id="rId251" Type="http://schemas.openxmlformats.org/officeDocument/2006/relationships/hyperlink" Target="https://oma.spb.ru/products/group-71sa-pr-287.php" TargetMode="External"/><Relationship Id="rId256" Type="http://schemas.openxmlformats.org/officeDocument/2006/relationships/hyperlink" Target="https://oma.spb.ru/products/group-72sa-pr-293.php" TargetMode="External"/><Relationship Id="rId277" Type="http://schemas.openxmlformats.org/officeDocument/2006/relationships/hyperlink" Target="https://oma.spb.ru/products/group-78sa-pr-316.php" TargetMode="External"/><Relationship Id="rId25" Type="http://schemas.openxmlformats.org/officeDocument/2006/relationships/hyperlink" Target="https://oma.spb.ru/products/group-4sa-pr-28.php" TargetMode="External"/><Relationship Id="rId46" Type="http://schemas.openxmlformats.org/officeDocument/2006/relationships/hyperlink" Target="https://oma.spb.ru/products/group-8sa-pr-49.php" TargetMode="External"/><Relationship Id="rId67" Type="http://schemas.openxmlformats.org/officeDocument/2006/relationships/hyperlink" Target="https://oma.spb.ru/products/group-12sa-pr-69.php" TargetMode="External"/><Relationship Id="rId116" Type="http://schemas.openxmlformats.org/officeDocument/2006/relationships/hyperlink" Target="https://oma.spb.ru/products/group-22sa-pr-121.php" TargetMode="External"/><Relationship Id="rId137" Type="http://schemas.openxmlformats.org/officeDocument/2006/relationships/hyperlink" Target="https://oma.spb.ru/products/group-24sa-pr-136.php" TargetMode="External"/><Relationship Id="rId158" Type="http://schemas.openxmlformats.org/officeDocument/2006/relationships/hyperlink" Target="https://oma.spb.ru/products/group-49sa-pr-197.php" TargetMode="External"/><Relationship Id="rId272" Type="http://schemas.openxmlformats.org/officeDocument/2006/relationships/hyperlink" Target="https://oma.spb.ru/products/group-77sa-pr-309.php" TargetMode="External"/><Relationship Id="rId20" Type="http://schemas.openxmlformats.org/officeDocument/2006/relationships/hyperlink" Target="https://oma.spb.ru/products/group-3sa-pr-24.php" TargetMode="External"/><Relationship Id="rId41" Type="http://schemas.openxmlformats.org/officeDocument/2006/relationships/hyperlink" Target="https://oma.spb.ru/products/group-7sa-pr-40.php" TargetMode="External"/><Relationship Id="rId62" Type="http://schemas.openxmlformats.org/officeDocument/2006/relationships/hyperlink" Target="https://oma.spb.ru/products/group-10sa-pr-62.php" TargetMode="External"/><Relationship Id="rId83" Type="http://schemas.openxmlformats.org/officeDocument/2006/relationships/hyperlink" Target="https://oma.spb.ru/products/group-14sa-pr-84.php" TargetMode="External"/><Relationship Id="rId88" Type="http://schemas.openxmlformats.org/officeDocument/2006/relationships/hyperlink" Target="https://oma.spb.ru/products/group-17sa-pr-88.php" TargetMode="External"/><Relationship Id="rId111" Type="http://schemas.openxmlformats.org/officeDocument/2006/relationships/hyperlink" Target="https://oma.spb.ru/products/group-21sa-pr-111.php" TargetMode="External"/><Relationship Id="rId132" Type="http://schemas.openxmlformats.org/officeDocument/2006/relationships/hyperlink" Target="https://oma.spb.ru/products/group-23sa-pr-133.php" TargetMode="External"/><Relationship Id="rId153" Type="http://schemas.openxmlformats.org/officeDocument/2006/relationships/hyperlink" Target="https://oma.spb.ru/products/group-29sa-pr-161.php" TargetMode="External"/><Relationship Id="rId174" Type="http://schemas.openxmlformats.org/officeDocument/2006/relationships/hyperlink" Target="https://oma.spb.ru/products/group-50sa-pr-207.php" TargetMode="External"/><Relationship Id="rId179" Type="http://schemas.openxmlformats.org/officeDocument/2006/relationships/hyperlink" Target="https://oma.spb.ru/products/group-50sa-pr-204.php" TargetMode="External"/><Relationship Id="rId195" Type="http://schemas.openxmlformats.org/officeDocument/2006/relationships/hyperlink" Target="https://oma.spb.ru/products/group-56sa-pr-235.php" TargetMode="External"/><Relationship Id="rId209" Type="http://schemas.openxmlformats.org/officeDocument/2006/relationships/hyperlink" Target="https://oma.spb.ru/products/group-58sa-pr-247.php" TargetMode="External"/><Relationship Id="rId190" Type="http://schemas.openxmlformats.org/officeDocument/2006/relationships/hyperlink" Target="https://oma.spb.ru/products/group-52sa-pr-218.php" TargetMode="External"/><Relationship Id="rId204" Type="http://schemas.openxmlformats.org/officeDocument/2006/relationships/hyperlink" Target="https://oma.spb.ru/products/group-56sa-pr-231.php" TargetMode="External"/><Relationship Id="rId220" Type="http://schemas.openxmlformats.org/officeDocument/2006/relationships/hyperlink" Target="https://oma.spb.ru/products/group-59sa-pr-253.php" TargetMode="External"/><Relationship Id="rId225" Type="http://schemas.openxmlformats.org/officeDocument/2006/relationships/hyperlink" Target="https://oma.spb.ru/products/group-59sa-pr-249.php" TargetMode="External"/><Relationship Id="rId241" Type="http://schemas.openxmlformats.org/officeDocument/2006/relationships/hyperlink" Target="https://oma.spb.ru/products/group-61sa-pr-276.php" TargetMode="External"/><Relationship Id="rId246" Type="http://schemas.openxmlformats.org/officeDocument/2006/relationships/hyperlink" Target="https://oma.spb.ru/products/group-61sa-pr-271.php" TargetMode="External"/><Relationship Id="rId267" Type="http://schemas.openxmlformats.org/officeDocument/2006/relationships/hyperlink" Target="https://oma.spb.ru/products/group-76sa-pr-306.php" TargetMode="External"/><Relationship Id="rId288" Type="http://schemas.openxmlformats.org/officeDocument/2006/relationships/drawing" Target="../drawings/drawing5.xml"/><Relationship Id="rId15" Type="http://schemas.openxmlformats.org/officeDocument/2006/relationships/hyperlink" Target="https://oma.spb.ru/products/group-2sa-pr-12.php" TargetMode="External"/><Relationship Id="rId36" Type="http://schemas.openxmlformats.org/officeDocument/2006/relationships/hyperlink" Target="https://oma.spb.ru/products/group-5sa-pr-38.php" TargetMode="External"/><Relationship Id="rId57" Type="http://schemas.openxmlformats.org/officeDocument/2006/relationships/hyperlink" Target="https://oma.spb.ru/products/group-10sa-pr-58.php" TargetMode="External"/><Relationship Id="rId106" Type="http://schemas.openxmlformats.org/officeDocument/2006/relationships/hyperlink" Target="https://oma.spb.ru/products/group-21sa-pr-109.php" TargetMode="External"/><Relationship Id="rId127" Type="http://schemas.openxmlformats.org/officeDocument/2006/relationships/hyperlink" Target="https://oma.spb.ru/products/group-23sa-pr-134.php" TargetMode="External"/><Relationship Id="rId262" Type="http://schemas.openxmlformats.org/officeDocument/2006/relationships/hyperlink" Target="https://oma.spb.ru/products/group-74sa-pr-298.php" TargetMode="External"/><Relationship Id="rId283" Type="http://schemas.openxmlformats.org/officeDocument/2006/relationships/hyperlink" Target="https://oma.spb.ru/products/group-79sa-pr-323.php" TargetMode="External"/><Relationship Id="rId10" Type="http://schemas.openxmlformats.org/officeDocument/2006/relationships/hyperlink" Target="https://oma.spb.ru/products/group-2sa-pr-11.php" TargetMode="External"/><Relationship Id="rId31" Type="http://schemas.openxmlformats.org/officeDocument/2006/relationships/hyperlink" Target="https://oma.spb.ru/products/group-5sa-pr-32.php" TargetMode="External"/><Relationship Id="rId52" Type="http://schemas.openxmlformats.org/officeDocument/2006/relationships/hyperlink" Target="https://oma.spb.ru/products/group-9sa-pr-52.php" TargetMode="External"/><Relationship Id="rId73" Type="http://schemas.openxmlformats.org/officeDocument/2006/relationships/hyperlink" Target="https://oma.spb.ru/products/group-13sa-pr-75.php" TargetMode="External"/><Relationship Id="rId78" Type="http://schemas.openxmlformats.org/officeDocument/2006/relationships/hyperlink" Target="https://oma.spb.ru/products/group-13sa-pr-80.php" TargetMode="External"/><Relationship Id="rId94" Type="http://schemas.openxmlformats.org/officeDocument/2006/relationships/hyperlink" Target="https://oma.spb.ru/products/group-18sa-pr-95.php" TargetMode="External"/><Relationship Id="rId99" Type="http://schemas.openxmlformats.org/officeDocument/2006/relationships/hyperlink" Target="https://oma.spb.ru/products/group-19sa-pr-100.php" TargetMode="External"/><Relationship Id="rId101" Type="http://schemas.openxmlformats.org/officeDocument/2006/relationships/hyperlink" Target="https://oma.spb.ru/products/group-20sa-pr-105.php" TargetMode="External"/><Relationship Id="rId122" Type="http://schemas.openxmlformats.org/officeDocument/2006/relationships/hyperlink" Target="https://oma.spb.ru/products/group-22sa-pr-123.php" TargetMode="External"/><Relationship Id="rId143" Type="http://schemas.openxmlformats.org/officeDocument/2006/relationships/hyperlink" Target="https://oma.spb.ru/products/group-26sa-pr-150.php" TargetMode="External"/><Relationship Id="rId148" Type="http://schemas.openxmlformats.org/officeDocument/2006/relationships/hyperlink" Target="https://oma.spb.ru/products/group-28sa-pr-156.php" TargetMode="External"/><Relationship Id="rId164" Type="http://schemas.openxmlformats.org/officeDocument/2006/relationships/hyperlink" Target="https://oma.spb.ru/products/group-49sa-pr-196.php" TargetMode="External"/><Relationship Id="rId169" Type="http://schemas.openxmlformats.org/officeDocument/2006/relationships/hyperlink" Target="https://oma.spb.ru/products/group-49sa-pr-184.php" TargetMode="External"/><Relationship Id="rId185" Type="http://schemas.openxmlformats.org/officeDocument/2006/relationships/hyperlink" Target="https://oma.spb.ru/products/group-52sa-pr-222.php" TargetMode="External"/><Relationship Id="rId4" Type="http://schemas.openxmlformats.org/officeDocument/2006/relationships/hyperlink" Target="https://oma.spb.ru/products/group-1sa-pr-7.php" TargetMode="External"/><Relationship Id="rId9" Type="http://schemas.openxmlformats.org/officeDocument/2006/relationships/hyperlink" Target="https://oma.spb.ru/products/group-2sa-pr-10.php" TargetMode="External"/><Relationship Id="rId180" Type="http://schemas.openxmlformats.org/officeDocument/2006/relationships/hyperlink" Target="https://oma.spb.ru/products/group-50sa-pr-202.php" TargetMode="External"/><Relationship Id="rId210" Type="http://schemas.openxmlformats.org/officeDocument/2006/relationships/hyperlink" Target="https://oma.spb.ru/products/group-58sa-pr-248.php" TargetMode="External"/><Relationship Id="rId215" Type="http://schemas.openxmlformats.org/officeDocument/2006/relationships/hyperlink" Target="https://oma.spb.ru/products/group-58sa-pr-244.php" TargetMode="External"/><Relationship Id="rId236" Type="http://schemas.openxmlformats.org/officeDocument/2006/relationships/hyperlink" Target="https://oma.spb.ru/products/group-61sa-pr-266.php" TargetMode="External"/><Relationship Id="rId257" Type="http://schemas.openxmlformats.org/officeDocument/2006/relationships/hyperlink" Target="https://oma.spb.ru/products/group-72sa-pr-291.php" TargetMode="External"/><Relationship Id="rId278" Type="http://schemas.openxmlformats.org/officeDocument/2006/relationships/hyperlink" Target="https://oma.spb.ru/products/group-78sa-pr-314.php" TargetMode="External"/><Relationship Id="rId26" Type="http://schemas.openxmlformats.org/officeDocument/2006/relationships/hyperlink" Target="https://oma.spb.ru/products/group-4sa-pr-29.php" TargetMode="External"/><Relationship Id="rId231" Type="http://schemas.openxmlformats.org/officeDocument/2006/relationships/hyperlink" Target="https://oma.spb.ru/products/group-60sa-pr-264.php" TargetMode="External"/><Relationship Id="rId252" Type="http://schemas.openxmlformats.org/officeDocument/2006/relationships/hyperlink" Target="https://oma.spb.ru/products/group-71sa-pr-288.php" TargetMode="External"/><Relationship Id="rId273" Type="http://schemas.openxmlformats.org/officeDocument/2006/relationships/hyperlink" Target="https://oma.spb.ru/products/group-77sa-pr-311.php" TargetMode="External"/><Relationship Id="rId47" Type="http://schemas.openxmlformats.org/officeDocument/2006/relationships/hyperlink" Target="https://oma.spb.ru/products/group-8sa-pr-45.php" TargetMode="External"/><Relationship Id="rId68" Type="http://schemas.openxmlformats.org/officeDocument/2006/relationships/hyperlink" Target="https://oma.spb.ru/products/group-12sa-pr-71.php" TargetMode="External"/><Relationship Id="rId89" Type="http://schemas.openxmlformats.org/officeDocument/2006/relationships/hyperlink" Target="https://oma.spb.ru/products/group-17sa-pr-90.php" TargetMode="External"/><Relationship Id="rId112" Type="http://schemas.openxmlformats.org/officeDocument/2006/relationships/hyperlink" Target="https://oma.spb.ru/products/group-21sa-pr-113.php" TargetMode="External"/><Relationship Id="rId133" Type="http://schemas.openxmlformats.org/officeDocument/2006/relationships/hyperlink" Target="https://oma.spb.ru/products/group-24sa-pr-135.php" TargetMode="External"/><Relationship Id="rId154" Type="http://schemas.openxmlformats.org/officeDocument/2006/relationships/hyperlink" Target="https://oma.spb.ru/products/group-41sa-pr-180.php" TargetMode="External"/><Relationship Id="rId175" Type="http://schemas.openxmlformats.org/officeDocument/2006/relationships/hyperlink" Target="https://oma.spb.ru/products/group-50sa-pr-206.php" TargetMode="External"/><Relationship Id="rId196" Type="http://schemas.openxmlformats.org/officeDocument/2006/relationships/hyperlink" Target="https://oma.spb.ru/products/group-56sa-pr-236.php" TargetMode="External"/><Relationship Id="rId200" Type="http://schemas.openxmlformats.org/officeDocument/2006/relationships/hyperlink" Target="https://oma.spb.ru/products/group-56sa-pr-227.php" TargetMode="External"/><Relationship Id="rId16" Type="http://schemas.openxmlformats.org/officeDocument/2006/relationships/hyperlink" Target="https://oma.spb.ru/products/group-2sa-pr-13.php" TargetMode="External"/><Relationship Id="rId221" Type="http://schemas.openxmlformats.org/officeDocument/2006/relationships/hyperlink" Target="https://oma.spb.ru/products/group-59sa-pr-254.php" TargetMode="External"/><Relationship Id="rId242" Type="http://schemas.openxmlformats.org/officeDocument/2006/relationships/hyperlink" Target="https://oma.spb.ru/products/group-61sa-pr-269.php" TargetMode="External"/><Relationship Id="rId263" Type="http://schemas.openxmlformats.org/officeDocument/2006/relationships/hyperlink" Target="https://oma.spb.ru/products/group-74sa-pr-299.php" TargetMode="External"/><Relationship Id="rId284" Type="http://schemas.openxmlformats.org/officeDocument/2006/relationships/hyperlink" Target="https://oma.spb.ru/products/group-79sa-pr-321.php" TargetMode="External"/><Relationship Id="rId37" Type="http://schemas.openxmlformats.org/officeDocument/2006/relationships/hyperlink" Target="https://oma.spb.ru/products/group-5sa-pr-34.php" TargetMode="External"/><Relationship Id="rId58" Type="http://schemas.openxmlformats.org/officeDocument/2006/relationships/hyperlink" Target="https://oma.spb.ru/products/group-10sa-pr-63.php" TargetMode="External"/><Relationship Id="rId79" Type="http://schemas.openxmlformats.org/officeDocument/2006/relationships/hyperlink" Target="https://oma.spb.ru/products/group-14sa-pr-81.php" TargetMode="External"/><Relationship Id="rId102" Type="http://schemas.openxmlformats.org/officeDocument/2006/relationships/hyperlink" Target="https://oma.spb.ru/products/group-20sa-pr-103.php" TargetMode="External"/><Relationship Id="rId123" Type="http://schemas.openxmlformats.org/officeDocument/2006/relationships/hyperlink" Target="https://oma.spb.ru/products/group-23sa-pr-125.php" TargetMode="External"/><Relationship Id="rId144" Type="http://schemas.openxmlformats.org/officeDocument/2006/relationships/hyperlink" Target="https://oma.spb.ru/products/group-26sa-pr-151.php" TargetMode="External"/><Relationship Id="rId90" Type="http://schemas.openxmlformats.org/officeDocument/2006/relationships/hyperlink" Target="https://oma.spb.ru/products/group-18sa-pr-92.php" TargetMode="External"/><Relationship Id="rId165" Type="http://schemas.openxmlformats.org/officeDocument/2006/relationships/hyperlink" Target="https://oma.spb.ru/products/group-49sa-pr-191.php" TargetMode="External"/><Relationship Id="rId186" Type="http://schemas.openxmlformats.org/officeDocument/2006/relationships/hyperlink" Target="https://oma.spb.ru/products/group-52sa-pr-221.php" TargetMode="External"/><Relationship Id="rId211" Type="http://schemas.openxmlformats.org/officeDocument/2006/relationships/hyperlink" Target="https://oma.spb.ru/products/group-58sa-pr-246.php" TargetMode="External"/><Relationship Id="rId232" Type="http://schemas.openxmlformats.org/officeDocument/2006/relationships/hyperlink" Target="https://oma.spb.ru/products/group-60sa-pr-261.php" TargetMode="External"/><Relationship Id="rId253" Type="http://schemas.openxmlformats.org/officeDocument/2006/relationships/hyperlink" Target="https://oma.spb.ru/products/group-72sa-pr-289.php" TargetMode="External"/><Relationship Id="rId274" Type="http://schemas.openxmlformats.org/officeDocument/2006/relationships/hyperlink" Target="https://oma.spb.ru/products/group-78sa-pr-312.php" TargetMode="External"/><Relationship Id="rId27" Type="http://schemas.openxmlformats.org/officeDocument/2006/relationships/hyperlink" Target="https://oma.spb.ru/products/group-4sa-pr-30.php" TargetMode="External"/><Relationship Id="rId48" Type="http://schemas.openxmlformats.org/officeDocument/2006/relationships/hyperlink" Target="https://oma.spb.ru/products/group-8sa-pr-46.php" TargetMode="External"/><Relationship Id="rId69" Type="http://schemas.openxmlformats.org/officeDocument/2006/relationships/hyperlink" Target="https://oma.spb.ru/products/group-12sa-pr-73.php" TargetMode="External"/><Relationship Id="rId113" Type="http://schemas.openxmlformats.org/officeDocument/2006/relationships/hyperlink" Target="https://oma.spb.ru/products/group-21sa-pr-114.php" TargetMode="External"/><Relationship Id="rId134" Type="http://schemas.openxmlformats.org/officeDocument/2006/relationships/hyperlink" Target="https://oma.spb.ru/products/group-24sa-pr-140.php" TargetMode="External"/><Relationship Id="rId80" Type="http://schemas.openxmlformats.org/officeDocument/2006/relationships/hyperlink" Target="https://oma.spb.ru/products/group-14sa-pr-83.php" TargetMode="External"/><Relationship Id="rId155" Type="http://schemas.openxmlformats.org/officeDocument/2006/relationships/hyperlink" Target="https://oma.spb.ru/products/group-49sa-pr-182.php" TargetMode="External"/><Relationship Id="rId176" Type="http://schemas.openxmlformats.org/officeDocument/2006/relationships/hyperlink" Target="https://oma.spb.ru/products/group-50sa-pr-211.php" TargetMode="External"/><Relationship Id="rId197" Type="http://schemas.openxmlformats.org/officeDocument/2006/relationships/hyperlink" Target="https://oma.spb.ru/products/group-56sa-pr-237.php" TargetMode="External"/><Relationship Id="rId201" Type="http://schemas.openxmlformats.org/officeDocument/2006/relationships/hyperlink" Target="https://oma.spb.ru/products/group-56sa-pr-229.php" TargetMode="External"/><Relationship Id="rId222" Type="http://schemas.openxmlformats.org/officeDocument/2006/relationships/hyperlink" Target="https://oma.spb.ru/products/group-59sa-pr-255.php" TargetMode="External"/><Relationship Id="rId243" Type="http://schemas.openxmlformats.org/officeDocument/2006/relationships/hyperlink" Target="https://oma.spb.ru/products/group-61sa-pr-280.php" TargetMode="External"/><Relationship Id="rId264" Type="http://schemas.openxmlformats.org/officeDocument/2006/relationships/hyperlink" Target="https://oma.spb.ru/products/group-76sa-pr-302.php" TargetMode="External"/><Relationship Id="rId285" Type="http://schemas.openxmlformats.org/officeDocument/2006/relationships/hyperlink" Target="https://oma.spb.ru/products/group-80sa-pr-324.php" TargetMode="External"/><Relationship Id="rId17" Type="http://schemas.openxmlformats.org/officeDocument/2006/relationships/hyperlink" Target="https://oma.spb.ru/products/group-3sa-pr-18.php" TargetMode="External"/><Relationship Id="rId38" Type="http://schemas.openxmlformats.org/officeDocument/2006/relationships/hyperlink" Target="https://oma.spb.ru/products/group-7sa-pr-39.php" TargetMode="External"/><Relationship Id="rId59" Type="http://schemas.openxmlformats.org/officeDocument/2006/relationships/hyperlink" Target="https://oma.spb.ru/products/group-10sa-pr-59.php" TargetMode="External"/><Relationship Id="rId103" Type="http://schemas.openxmlformats.org/officeDocument/2006/relationships/hyperlink" Target="https://oma.spb.ru/products/group-20sa-pr-104.php" TargetMode="External"/><Relationship Id="rId124" Type="http://schemas.openxmlformats.org/officeDocument/2006/relationships/hyperlink" Target="https://oma.spb.ru/products/group-23sa-pr-126.php" TargetMode="External"/><Relationship Id="rId70" Type="http://schemas.openxmlformats.org/officeDocument/2006/relationships/hyperlink" Target="https://oma.spb.ru/products/group-12sa-pr-70.php" TargetMode="External"/><Relationship Id="rId91" Type="http://schemas.openxmlformats.org/officeDocument/2006/relationships/hyperlink" Target="https://oma.spb.ru/products/group-18sa-pr-94.php" TargetMode="External"/><Relationship Id="rId145" Type="http://schemas.openxmlformats.org/officeDocument/2006/relationships/hyperlink" Target="https://oma.spb.ru/products/group-26sa-pr-152.php" TargetMode="External"/><Relationship Id="rId166" Type="http://schemas.openxmlformats.org/officeDocument/2006/relationships/hyperlink" Target="https://oma.spb.ru/products/group-49sa-pr-194.php" TargetMode="External"/><Relationship Id="rId187" Type="http://schemas.openxmlformats.org/officeDocument/2006/relationships/hyperlink" Target="https://oma.spb.ru/products/group-52sa-pr-216.php" TargetMode="External"/><Relationship Id="rId1" Type="http://schemas.openxmlformats.org/officeDocument/2006/relationships/hyperlink" Target="https://oma.spb.ru/products/group-1sa-pr-4.php" TargetMode="External"/><Relationship Id="rId212" Type="http://schemas.openxmlformats.org/officeDocument/2006/relationships/hyperlink" Target="https://oma.spb.ru/products/group-58sa-pr-241.php" TargetMode="External"/><Relationship Id="rId233" Type="http://schemas.openxmlformats.org/officeDocument/2006/relationships/hyperlink" Target="https://oma.spb.ru/products/group-60sa-pr-260.php" TargetMode="External"/><Relationship Id="rId254" Type="http://schemas.openxmlformats.org/officeDocument/2006/relationships/hyperlink" Target="https://oma.spb.ru/products/group-72sa-pr-290.php" TargetMode="External"/><Relationship Id="rId28" Type="http://schemas.openxmlformats.org/officeDocument/2006/relationships/hyperlink" Target="https://oma.spb.ru/products/group-4sa-pr-25.php" TargetMode="External"/><Relationship Id="rId49" Type="http://schemas.openxmlformats.org/officeDocument/2006/relationships/hyperlink" Target="https://oma.spb.ru/products/group-9sa-pr-50.php" TargetMode="External"/><Relationship Id="rId114" Type="http://schemas.openxmlformats.org/officeDocument/2006/relationships/hyperlink" Target="https://oma.spb.ru/products/group-22sa-pr-116.php" TargetMode="External"/><Relationship Id="rId275" Type="http://schemas.openxmlformats.org/officeDocument/2006/relationships/hyperlink" Target="https://oma.spb.ru/products/group-78sa-pr-315.php" TargetMode="External"/><Relationship Id="rId60" Type="http://schemas.openxmlformats.org/officeDocument/2006/relationships/hyperlink" Target="https://oma.spb.ru/products/group-10sa-pr-60.php" TargetMode="External"/><Relationship Id="rId81" Type="http://schemas.openxmlformats.org/officeDocument/2006/relationships/hyperlink" Target="https://oma.spb.ru/products/group-14sa-pr-85.php" TargetMode="External"/><Relationship Id="rId135" Type="http://schemas.openxmlformats.org/officeDocument/2006/relationships/hyperlink" Target="https://oma.spb.ru/products/group-24sa-pr-141.php" TargetMode="External"/><Relationship Id="rId156" Type="http://schemas.openxmlformats.org/officeDocument/2006/relationships/hyperlink" Target="https://oma.spb.ru/products/group-49sa-pr-183.php" TargetMode="External"/><Relationship Id="rId177" Type="http://schemas.openxmlformats.org/officeDocument/2006/relationships/hyperlink" Target="https://oma.spb.ru/products/group-50sa-pr-212.php" TargetMode="External"/><Relationship Id="rId198" Type="http://schemas.openxmlformats.org/officeDocument/2006/relationships/hyperlink" Target="https://oma.spb.ru/products/group-56sa-pr-228.php" TargetMode="External"/><Relationship Id="rId202" Type="http://schemas.openxmlformats.org/officeDocument/2006/relationships/hyperlink" Target="https://oma.spb.ru/products/group-56sa-pr-233.php" TargetMode="External"/><Relationship Id="rId223" Type="http://schemas.openxmlformats.org/officeDocument/2006/relationships/hyperlink" Target="https://oma.spb.ru/products/group-59sa-pr-250.php" TargetMode="External"/><Relationship Id="rId244" Type="http://schemas.openxmlformats.org/officeDocument/2006/relationships/hyperlink" Target="https://oma.spb.ru/products/group-61sa-pr-277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4"/>
  <sheetViews>
    <sheetView tabSelected="1" workbookViewId="0">
      <selection activeCell="J19" sqref="J19"/>
    </sheetView>
  </sheetViews>
  <sheetFormatPr defaultRowHeight="12.75" outlineLevelRow="1"/>
  <cols>
    <col min="1" max="1" width="4.140625" style="50" customWidth="1"/>
    <col min="2" max="2" width="42.140625" style="25" customWidth="1"/>
    <col min="3" max="3" width="14.42578125" style="31" customWidth="1"/>
    <col min="4" max="4" width="66.28515625" style="38" customWidth="1"/>
    <col min="5" max="5" width="11.42578125" style="71" customWidth="1"/>
    <col min="6" max="7" width="11.5703125" style="71" customWidth="1"/>
    <col min="8" max="8" width="13.140625" style="25" customWidth="1"/>
  </cols>
  <sheetData>
    <row r="1" spans="1:8" ht="19.5">
      <c r="A1" s="29" t="s">
        <v>4</v>
      </c>
      <c r="B1" s="30"/>
      <c r="D1" s="32"/>
      <c r="E1" s="70"/>
      <c r="G1" s="70"/>
    </row>
    <row r="2" spans="1:8" ht="19.5">
      <c r="A2" s="33"/>
      <c r="B2" s="30" t="s">
        <v>1263</v>
      </c>
      <c r="D2" s="32"/>
      <c r="E2" s="70"/>
      <c r="G2" s="70"/>
    </row>
    <row r="3" spans="1:8">
      <c r="A3" s="36"/>
      <c r="B3" s="37" t="s">
        <v>1264</v>
      </c>
      <c r="C3" s="34"/>
      <c r="D3" s="35"/>
      <c r="E3" s="70"/>
      <c r="G3" s="70"/>
    </row>
    <row r="4" spans="1:8">
      <c r="A4" s="36"/>
      <c r="B4" s="39" t="s">
        <v>1265</v>
      </c>
      <c r="C4" s="34"/>
      <c r="D4" s="37"/>
      <c r="E4" s="70"/>
      <c r="G4" s="70"/>
    </row>
    <row r="5" spans="1:8">
      <c r="A5" s="36" t="s">
        <v>3</v>
      </c>
      <c r="B5" s="40" t="s">
        <v>1266</v>
      </c>
      <c r="C5" s="34"/>
      <c r="D5" s="39"/>
      <c r="E5" s="70"/>
      <c r="G5" s="70"/>
    </row>
    <row r="6" spans="1:8">
      <c r="A6" s="36"/>
      <c r="B6" s="42" t="s">
        <v>1267</v>
      </c>
      <c r="C6" s="41"/>
      <c r="D6" s="40"/>
      <c r="E6" s="70"/>
      <c r="G6" s="70"/>
    </row>
    <row r="7" spans="1:8">
      <c r="A7" s="44"/>
      <c r="B7" s="42" t="s">
        <v>9</v>
      </c>
      <c r="C7" s="43"/>
      <c r="D7" s="42"/>
      <c r="E7" s="70"/>
      <c r="G7" s="70"/>
      <c r="H7" s="49"/>
    </row>
    <row r="8" spans="1:8">
      <c r="A8" s="44"/>
      <c r="B8" s="42" t="s">
        <v>6</v>
      </c>
      <c r="D8" s="171"/>
      <c r="E8" s="70"/>
      <c r="G8" s="70"/>
    </row>
    <row r="9" spans="1:8">
      <c r="A9" s="44"/>
      <c r="B9" s="42"/>
      <c r="D9" s="171"/>
      <c r="E9" s="70"/>
      <c r="G9" s="70"/>
    </row>
    <row r="10" spans="1:8">
      <c r="A10" s="44"/>
      <c r="B10" s="174" t="s">
        <v>1268</v>
      </c>
      <c r="D10" s="171"/>
      <c r="E10" s="70"/>
      <c r="G10" s="70"/>
    </row>
    <row r="11" spans="1:8">
      <c r="A11" s="44"/>
      <c r="B11" s="37"/>
      <c r="D11" s="51"/>
      <c r="E11" s="70"/>
      <c r="G11" s="70"/>
    </row>
    <row r="12" spans="1:8">
      <c r="A12" s="44"/>
      <c r="B12" s="37"/>
      <c r="D12" s="51"/>
      <c r="E12" s="167" t="s">
        <v>2326</v>
      </c>
      <c r="F12" s="168"/>
      <c r="G12" s="70"/>
    </row>
    <row r="13" spans="1:8">
      <c r="A13" s="44"/>
      <c r="B13" s="42"/>
      <c r="D13" s="45"/>
      <c r="E13" s="167" t="s">
        <v>1397</v>
      </c>
      <c r="F13" s="168"/>
      <c r="G13" s="70"/>
    </row>
    <row r="14" spans="1:8" ht="13.5" thickBot="1">
      <c r="A14" s="44"/>
      <c r="B14" s="79"/>
      <c r="C14" s="80"/>
      <c r="D14" s="81" t="s">
        <v>562</v>
      </c>
      <c r="E14" s="169" t="s">
        <v>1398</v>
      </c>
      <c r="F14" s="83"/>
      <c r="G14" s="82"/>
      <c r="H14" s="91"/>
    </row>
    <row r="15" spans="1:8">
      <c r="A15" s="44"/>
      <c r="B15" s="42"/>
      <c r="D15" s="45"/>
      <c r="E15" s="70"/>
      <c r="G15" s="70"/>
    </row>
    <row r="16" spans="1:8" ht="14.25">
      <c r="A16" s="44"/>
      <c r="B16" s="42"/>
      <c r="D16" s="87" t="s">
        <v>648</v>
      </c>
      <c r="E16" s="70"/>
      <c r="G16" s="70"/>
    </row>
    <row r="17" spans="1:7" outlineLevel="1">
      <c r="A17" s="33"/>
      <c r="B17" s="92"/>
      <c r="C17" s="93"/>
      <c r="D17" s="99" t="s">
        <v>558</v>
      </c>
      <c r="E17" s="94"/>
      <c r="F17" s="95"/>
      <c r="G17" s="96"/>
    </row>
    <row r="18" spans="1:7" outlineLevel="1">
      <c r="A18" s="33"/>
      <c r="B18" s="92"/>
      <c r="C18" s="93"/>
      <c r="D18" s="99" t="s">
        <v>559</v>
      </c>
      <c r="E18" s="94"/>
      <c r="F18" s="95"/>
      <c r="G18" s="96"/>
    </row>
    <row r="19" spans="1:7" outlineLevel="1">
      <c r="A19" s="33"/>
      <c r="B19" s="92"/>
      <c r="C19" s="93"/>
      <c r="D19" s="99" t="s">
        <v>560</v>
      </c>
      <c r="E19" s="94"/>
      <c r="F19" s="95"/>
      <c r="G19" s="96"/>
    </row>
    <row r="20" spans="1:7" outlineLevel="1">
      <c r="A20" s="33"/>
      <c r="B20" s="92"/>
      <c r="C20" s="93"/>
      <c r="D20" s="99" t="s">
        <v>1396</v>
      </c>
      <c r="E20" s="94"/>
      <c r="F20" s="95"/>
      <c r="G20" s="96"/>
    </row>
    <row r="21" spans="1:7" outlineLevel="1">
      <c r="A21" s="33"/>
      <c r="B21" s="92"/>
      <c r="C21" s="93"/>
      <c r="D21" s="99" t="s">
        <v>561</v>
      </c>
      <c r="E21" s="94"/>
      <c r="F21" s="95"/>
      <c r="G21" s="96"/>
    </row>
    <row r="22" spans="1:7" ht="14.25">
      <c r="A22" s="33"/>
      <c r="B22" s="92"/>
      <c r="C22" s="93"/>
      <c r="D22" s="87" t="s">
        <v>649</v>
      </c>
      <c r="E22" s="94"/>
      <c r="F22" s="95"/>
      <c r="G22" s="96"/>
    </row>
    <row r="23" spans="1:7" outlineLevel="1">
      <c r="A23" s="33"/>
      <c r="B23" s="92"/>
      <c r="C23" s="93"/>
      <c r="D23" s="99" t="s">
        <v>650</v>
      </c>
      <c r="E23" s="94"/>
      <c r="F23" s="95"/>
      <c r="G23" s="96"/>
    </row>
    <row r="24" spans="1:7" outlineLevel="1">
      <c r="A24" s="33"/>
      <c r="B24" s="92"/>
      <c r="C24" s="93"/>
      <c r="D24" s="99" t="s">
        <v>1262</v>
      </c>
      <c r="E24" s="94"/>
      <c r="F24" s="95"/>
      <c r="G24" s="96"/>
    </row>
    <row r="25" spans="1:7" ht="14.25">
      <c r="A25" s="33"/>
      <c r="B25" s="92"/>
      <c r="C25" s="93"/>
      <c r="D25" s="87"/>
      <c r="E25" s="94"/>
      <c r="F25" s="95"/>
      <c r="G25" s="96"/>
    </row>
    <row r="26" spans="1:7" ht="14.25" outlineLevel="1">
      <c r="A26" s="44"/>
      <c r="B26" s="42"/>
      <c r="C26" s="86"/>
      <c r="D26" s="99"/>
      <c r="E26" s="70"/>
      <c r="G26" s="70"/>
    </row>
    <row r="27" spans="1:7" ht="14.25" outlineLevel="1">
      <c r="A27" s="44"/>
      <c r="B27" s="42"/>
      <c r="C27" s="86"/>
      <c r="D27" s="99"/>
      <c r="E27" s="70"/>
      <c r="G27" s="70"/>
    </row>
    <row r="28" spans="1:7" ht="14.25" outlineLevel="1">
      <c r="A28" s="44"/>
      <c r="B28" s="42"/>
      <c r="C28" s="86"/>
      <c r="D28" s="99"/>
      <c r="E28" s="70"/>
      <c r="G28" s="70"/>
    </row>
    <row r="29" spans="1:7" ht="14.25" outlineLevel="1">
      <c r="A29" s="44"/>
      <c r="B29" s="42"/>
      <c r="C29" s="86"/>
      <c r="D29" s="99"/>
      <c r="E29" s="70"/>
      <c r="G29" s="70"/>
    </row>
    <row r="30" spans="1:7" ht="14.25" outlineLevel="1">
      <c r="A30" s="44"/>
      <c r="B30" s="42"/>
      <c r="C30" s="86"/>
      <c r="D30" s="99"/>
      <c r="E30" s="70"/>
      <c r="G30" s="70"/>
    </row>
    <row r="31" spans="1:7" ht="14.25" outlineLevel="1">
      <c r="A31" s="44"/>
      <c r="B31" s="42"/>
      <c r="C31" s="86"/>
      <c r="D31" s="99"/>
      <c r="E31" s="70"/>
      <c r="G31" s="70"/>
    </row>
    <row r="32" spans="1:7" ht="14.25">
      <c r="A32" s="44"/>
      <c r="B32" s="42"/>
      <c r="D32" s="87"/>
      <c r="E32" s="70"/>
      <c r="G32" s="70"/>
    </row>
    <row r="33" spans="1:7" ht="15">
      <c r="A33" s="44"/>
      <c r="B33" s="42"/>
      <c r="D33" s="85"/>
      <c r="E33" s="70"/>
      <c r="G33" s="70"/>
    </row>
    <row r="34" spans="1:7" ht="15">
      <c r="A34" s="44"/>
      <c r="B34" s="42"/>
      <c r="D34" s="85"/>
      <c r="E34" s="70"/>
      <c r="G34" s="70"/>
    </row>
  </sheetData>
  <hyperlinks>
    <hyperlink ref="D21" location="Came!A1" display="Автоматика Came"/>
    <hyperlink ref="D19" location="Автоматика!A147" display="Автоматика An-Motors"/>
    <hyperlink ref="D18" location="Автоматика!A118" display="Автоматика Comunello"/>
    <hyperlink ref="D17" location="Автоматика!A20" display="Автоматика Marantec"/>
    <hyperlink ref="D22" location="Perco!A1" display="Турникеты, ограждения, аксессуары"/>
    <hyperlink ref="D23" location="Perco!A1" display="Perco"/>
    <hyperlink ref="D16" location="Автоматика!A1" display="Шлагбаумы, автоматика для ворот"/>
    <hyperlink ref="D24" location="Ома!A1" display="ОМА"/>
    <hyperlink ref="B10" r:id="rId1"/>
    <hyperlink ref="D20" location="Автоматика!A201" display="Автоматика Alutech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I236"/>
  <sheetViews>
    <sheetView topLeftCell="A80" zoomScale="90" zoomScaleNormal="90" zoomScaleSheetLayoutView="100" workbookViewId="0">
      <selection activeCell="G80" sqref="G1:G1048576"/>
    </sheetView>
  </sheetViews>
  <sheetFormatPr defaultRowHeight="12.75"/>
  <cols>
    <col min="1" max="1" width="4.140625" style="50" customWidth="1"/>
    <col min="2" max="2" width="42.140625" style="25" customWidth="1"/>
    <col min="3" max="3" width="19.28515625" style="31" customWidth="1"/>
    <col min="4" max="4" width="62.85546875" style="38" customWidth="1"/>
    <col min="5" max="5" width="11.42578125" style="71" customWidth="1"/>
    <col min="6" max="6" width="11.5703125" style="71" customWidth="1"/>
    <col min="7" max="7" width="13.140625" style="25" customWidth="1"/>
    <col min="8" max="9" width="9.140625" style="25"/>
    <col min="10" max="16384" width="9.140625" style="26"/>
  </cols>
  <sheetData>
    <row r="1" spans="1:9" ht="19.5">
      <c r="A1" s="29" t="s">
        <v>4</v>
      </c>
      <c r="B1" s="30"/>
      <c r="D1" s="32"/>
      <c r="E1" s="70"/>
      <c r="I1" s="26"/>
    </row>
    <row r="2" spans="1:9" ht="19.5">
      <c r="A2" s="33"/>
      <c r="B2" s="30" t="s">
        <v>1263</v>
      </c>
      <c r="D2" s="32"/>
      <c r="E2" s="70"/>
      <c r="I2" s="26"/>
    </row>
    <row r="3" spans="1:9">
      <c r="A3" s="36"/>
      <c r="B3" s="37" t="s">
        <v>1264</v>
      </c>
      <c r="C3" s="34"/>
      <c r="D3" s="35"/>
      <c r="E3" s="70"/>
      <c r="I3" s="26"/>
    </row>
    <row r="4" spans="1:9">
      <c r="A4" s="36"/>
      <c r="B4" s="39" t="s">
        <v>1265</v>
      </c>
      <c r="C4" s="34"/>
      <c r="D4" s="37"/>
      <c r="E4" s="70"/>
      <c r="I4" s="26"/>
    </row>
    <row r="5" spans="1:9">
      <c r="A5" s="36" t="s">
        <v>3</v>
      </c>
      <c r="B5" s="40" t="s">
        <v>1266</v>
      </c>
      <c r="C5" s="34"/>
      <c r="D5" s="39"/>
      <c r="E5" s="70"/>
      <c r="I5" s="26"/>
    </row>
    <row r="6" spans="1:9">
      <c r="A6" s="36"/>
      <c r="B6" s="42" t="s">
        <v>1267</v>
      </c>
      <c r="C6" s="41"/>
      <c r="D6" s="40"/>
      <c r="E6" s="70"/>
      <c r="I6" s="26"/>
    </row>
    <row r="7" spans="1:9">
      <c r="A7" s="44"/>
      <c r="B7" s="42" t="s">
        <v>9</v>
      </c>
      <c r="C7" s="43"/>
      <c r="D7" s="42"/>
      <c r="E7" s="70"/>
      <c r="G7" s="49"/>
      <c r="I7" s="26"/>
    </row>
    <row r="8" spans="1:9">
      <c r="A8" s="44"/>
      <c r="B8" s="42" t="s">
        <v>6</v>
      </c>
      <c r="D8" s="171" t="s">
        <v>1268</v>
      </c>
      <c r="E8" s="70"/>
      <c r="I8" s="26"/>
    </row>
    <row r="9" spans="1:9">
      <c r="A9" s="44"/>
      <c r="B9" s="42"/>
      <c r="C9" s="171"/>
      <c r="D9" s="171"/>
      <c r="E9" s="70"/>
      <c r="I9" s="26"/>
    </row>
    <row r="10" spans="1:9">
      <c r="A10" s="44"/>
      <c r="B10" s="37"/>
      <c r="D10" s="51"/>
      <c r="E10" s="70"/>
      <c r="I10" s="26"/>
    </row>
    <row r="11" spans="1:9" ht="13.5" thickBot="1">
      <c r="A11" s="97"/>
      <c r="B11" s="79"/>
      <c r="C11" s="80"/>
      <c r="D11" s="98"/>
      <c r="E11" s="82"/>
      <c r="F11" s="83"/>
      <c r="G11" s="91"/>
      <c r="I11" s="26"/>
    </row>
    <row r="12" spans="1:9" ht="15">
      <c r="A12" s="44"/>
      <c r="B12" s="42"/>
      <c r="D12" s="85"/>
      <c r="E12" s="70"/>
      <c r="I12" s="26"/>
    </row>
    <row r="13" spans="1:9" ht="15">
      <c r="A13" s="44"/>
      <c r="B13" s="42"/>
      <c r="D13" s="85"/>
      <c r="E13" s="70"/>
      <c r="I13" s="26"/>
    </row>
    <row r="14" spans="1:9" ht="23.25" customHeight="1" thickBot="1">
      <c r="A14" s="33"/>
      <c r="B14" s="46"/>
      <c r="C14" s="47"/>
      <c r="D14" s="84"/>
      <c r="E14" s="70"/>
      <c r="G14" s="91"/>
    </row>
    <row r="15" spans="1:9" ht="14.25" customHeight="1">
      <c r="A15" s="313" t="s">
        <v>2</v>
      </c>
      <c r="B15" s="307" t="s">
        <v>5</v>
      </c>
      <c r="C15" s="316" t="s">
        <v>1</v>
      </c>
      <c r="D15" s="310" t="s">
        <v>0</v>
      </c>
      <c r="E15" s="304" t="s">
        <v>8</v>
      </c>
      <c r="F15" s="304" t="s">
        <v>7</v>
      </c>
      <c r="G15" s="304" t="s">
        <v>595</v>
      </c>
    </row>
    <row r="16" spans="1:9" customFormat="1" ht="12.75" customHeight="1">
      <c r="A16" s="314"/>
      <c r="B16" s="308"/>
      <c r="C16" s="317"/>
      <c r="D16" s="311"/>
      <c r="E16" s="305"/>
      <c r="F16" s="305"/>
      <c r="G16" s="305"/>
      <c r="H16" s="1"/>
      <c r="I16" s="1"/>
    </row>
    <row r="17" spans="1:9" customFormat="1" ht="39.75" customHeight="1" thickBot="1">
      <c r="A17" s="315"/>
      <c r="B17" s="309"/>
      <c r="C17" s="318"/>
      <c r="D17" s="312"/>
      <c r="E17" s="306"/>
      <c r="F17" s="306"/>
      <c r="G17" s="306"/>
      <c r="H17" s="1"/>
      <c r="I17" s="1"/>
    </row>
    <row r="18" spans="1:9" customFormat="1" ht="18.75" customHeight="1" thickBot="1">
      <c r="A18" s="22"/>
      <c r="B18" s="302" t="s">
        <v>58</v>
      </c>
      <c r="C18" s="303"/>
      <c r="D18" s="303"/>
      <c r="E18" s="303"/>
      <c r="F18" s="303"/>
      <c r="G18" s="22"/>
      <c r="H18" s="1"/>
      <c r="I18" s="1"/>
    </row>
    <row r="19" spans="1:9" customFormat="1" ht="48.75" customHeight="1">
      <c r="A19" s="11"/>
      <c r="B19" s="2"/>
      <c r="C19" s="2"/>
      <c r="D19" s="28"/>
      <c r="E19" s="72"/>
      <c r="F19" s="73"/>
      <c r="G19" s="90"/>
      <c r="H19" s="1"/>
      <c r="I19" s="1"/>
    </row>
    <row r="20" spans="1:9" customFormat="1" ht="25.5" customHeight="1">
      <c r="A20" s="11"/>
      <c r="B20" s="14" t="s">
        <v>60</v>
      </c>
      <c r="C20" s="17"/>
      <c r="D20" s="16"/>
      <c r="E20" s="72"/>
      <c r="F20" s="73"/>
      <c r="G20" s="89"/>
      <c r="H20" s="1"/>
      <c r="I20" s="1"/>
    </row>
    <row r="21" spans="1:9" ht="66.75" customHeight="1">
      <c r="A21" s="48">
        <v>1</v>
      </c>
      <c r="B21" s="53" t="s">
        <v>16</v>
      </c>
      <c r="C21" s="27" t="s">
        <v>10</v>
      </c>
      <c r="D21" s="23" t="s">
        <v>13</v>
      </c>
      <c r="E21" s="74">
        <v>14982.4</v>
      </c>
      <c r="F21" s="74">
        <f>E21*0.9</f>
        <v>13484.16</v>
      </c>
      <c r="G21" s="88" t="s">
        <v>594</v>
      </c>
    </row>
    <row r="22" spans="1:9" ht="66.75" customHeight="1">
      <c r="A22" s="48">
        <v>2</v>
      </c>
      <c r="B22" s="53" t="s">
        <v>17</v>
      </c>
      <c r="C22" s="27" t="s">
        <v>10</v>
      </c>
      <c r="D22" s="23" t="s">
        <v>14</v>
      </c>
      <c r="E22" s="74">
        <v>16980</v>
      </c>
      <c r="F22" s="74">
        <f t="shared" ref="F22:F59" si="0">E22*0.9</f>
        <v>15282</v>
      </c>
      <c r="G22" s="88" t="s">
        <v>594</v>
      </c>
    </row>
    <row r="23" spans="1:9" customFormat="1" ht="66.75" customHeight="1">
      <c r="A23" s="48">
        <v>3</v>
      </c>
      <c r="B23" s="53" t="s">
        <v>18</v>
      </c>
      <c r="C23" s="27" t="s">
        <v>10</v>
      </c>
      <c r="D23" s="23" t="s">
        <v>15</v>
      </c>
      <c r="E23" s="74">
        <v>18479.2</v>
      </c>
      <c r="F23" s="74">
        <f t="shared" si="0"/>
        <v>16631.280000000002</v>
      </c>
      <c r="G23" s="88" t="s">
        <v>594</v>
      </c>
      <c r="H23" s="25"/>
      <c r="I23" s="25"/>
    </row>
    <row r="24" spans="1:9" customFormat="1" ht="76.5" customHeight="1">
      <c r="A24" s="48">
        <v>4</v>
      </c>
      <c r="B24" s="12" t="s">
        <v>11</v>
      </c>
      <c r="C24" s="27" t="s">
        <v>10</v>
      </c>
      <c r="D24" s="23" t="s">
        <v>25</v>
      </c>
      <c r="E24" s="74">
        <v>16181.6</v>
      </c>
      <c r="F24" s="74">
        <f t="shared" si="0"/>
        <v>14563.44</v>
      </c>
      <c r="G24" s="88" t="s">
        <v>594</v>
      </c>
      <c r="H24" s="25"/>
      <c r="I24" s="25"/>
    </row>
    <row r="25" spans="1:9" customFormat="1" ht="76.5" customHeight="1">
      <c r="A25" s="48">
        <v>5</v>
      </c>
      <c r="B25" s="12" t="s">
        <v>12</v>
      </c>
      <c r="C25" s="27" t="s">
        <v>10</v>
      </c>
      <c r="D25" s="23" t="s">
        <v>26</v>
      </c>
      <c r="E25" s="74">
        <v>19477.599999999999</v>
      </c>
      <c r="F25" s="74">
        <f t="shared" si="0"/>
        <v>17529.84</v>
      </c>
      <c r="G25" s="88" t="s">
        <v>594</v>
      </c>
      <c r="H25" s="25"/>
      <c r="I25" s="25"/>
    </row>
    <row r="26" spans="1:9" customFormat="1" ht="18.75" customHeight="1">
      <c r="A26" s="48"/>
      <c r="B26" s="14" t="s">
        <v>53</v>
      </c>
      <c r="C26" s="27"/>
      <c r="D26" s="23"/>
      <c r="E26" s="75"/>
      <c r="F26" s="75"/>
      <c r="G26" s="88"/>
      <c r="H26" s="25"/>
      <c r="I26" s="25"/>
    </row>
    <row r="27" spans="1:9" customFormat="1" ht="27.75" customHeight="1">
      <c r="A27" s="48">
        <v>1</v>
      </c>
      <c r="B27" s="4" t="s">
        <v>19</v>
      </c>
      <c r="C27" s="27" t="s">
        <v>10</v>
      </c>
      <c r="D27" s="6" t="s">
        <v>22</v>
      </c>
      <c r="E27" s="75">
        <v>5770.4</v>
      </c>
      <c r="F27" s="74">
        <f t="shared" si="0"/>
        <v>5193.3599999999997</v>
      </c>
      <c r="G27" s="88" t="s">
        <v>594</v>
      </c>
      <c r="H27" s="25"/>
      <c r="I27" s="25"/>
    </row>
    <row r="28" spans="1:9" customFormat="1" ht="27.75" customHeight="1">
      <c r="A28" s="48">
        <v>2</v>
      </c>
      <c r="B28" s="4" t="s">
        <v>20</v>
      </c>
      <c r="C28" s="27" t="s">
        <v>10</v>
      </c>
      <c r="D28" s="6" t="s">
        <v>23</v>
      </c>
      <c r="E28" s="75">
        <v>7336</v>
      </c>
      <c r="F28" s="74">
        <f t="shared" si="0"/>
        <v>6602.4000000000005</v>
      </c>
      <c r="G28" s="88" t="s">
        <v>594</v>
      </c>
      <c r="H28" s="25"/>
      <c r="I28" s="25"/>
    </row>
    <row r="29" spans="1:9" customFormat="1" ht="27.75" customHeight="1">
      <c r="A29" s="48">
        <v>3</v>
      </c>
      <c r="B29" s="12" t="s">
        <v>21</v>
      </c>
      <c r="C29" s="27" t="s">
        <v>10</v>
      </c>
      <c r="D29" s="6" t="s">
        <v>24</v>
      </c>
      <c r="E29" s="75">
        <v>9701.6</v>
      </c>
      <c r="F29" s="74">
        <f t="shared" si="0"/>
        <v>8731.44</v>
      </c>
      <c r="G29" s="88" t="s">
        <v>594</v>
      </c>
      <c r="H29" s="25"/>
      <c r="I29" s="25"/>
    </row>
    <row r="30" spans="1:9" customFormat="1" ht="30.75" customHeight="1">
      <c r="A30" s="48">
        <v>4</v>
      </c>
      <c r="B30" s="24">
        <v>150082</v>
      </c>
      <c r="C30" s="27" t="s">
        <v>10</v>
      </c>
      <c r="D30" s="6" t="s">
        <v>27</v>
      </c>
      <c r="E30" s="75">
        <v>4472</v>
      </c>
      <c r="F30" s="74">
        <f t="shared" si="0"/>
        <v>4024.8</v>
      </c>
      <c r="G30" s="88" t="s">
        <v>594</v>
      </c>
      <c r="H30" s="25"/>
      <c r="I30" s="25"/>
    </row>
    <row r="31" spans="1:9" customFormat="1" ht="29.25" customHeight="1">
      <c r="A31" s="48">
        <v>5</v>
      </c>
      <c r="B31" s="7">
        <v>564868</v>
      </c>
      <c r="C31" s="27" t="s">
        <v>10</v>
      </c>
      <c r="D31" s="6" t="s">
        <v>28</v>
      </c>
      <c r="E31" s="75">
        <v>5538.4</v>
      </c>
      <c r="F31" s="74">
        <f t="shared" si="0"/>
        <v>4984.5599999999995</v>
      </c>
      <c r="G31" s="88" t="s">
        <v>594</v>
      </c>
      <c r="H31" s="25"/>
      <c r="I31" s="25"/>
    </row>
    <row r="32" spans="1:9" s="54" customFormat="1" ht="43.5" customHeight="1">
      <c r="A32" s="48">
        <v>6</v>
      </c>
      <c r="B32" s="58" t="s">
        <v>29</v>
      </c>
      <c r="C32" s="27" t="s">
        <v>10</v>
      </c>
      <c r="D32" s="61" t="s">
        <v>41</v>
      </c>
      <c r="E32" s="75">
        <v>1378.4</v>
      </c>
      <c r="F32" s="74">
        <f t="shared" si="0"/>
        <v>1240.5600000000002</v>
      </c>
      <c r="G32" s="88" t="s">
        <v>594</v>
      </c>
      <c r="H32" s="25"/>
      <c r="I32" s="25"/>
    </row>
    <row r="33" spans="1:9" s="54" customFormat="1" ht="30" customHeight="1">
      <c r="A33" s="48">
        <v>7</v>
      </c>
      <c r="B33" s="52" t="s">
        <v>30</v>
      </c>
      <c r="C33" s="27" t="s">
        <v>10</v>
      </c>
      <c r="D33" s="61" t="s">
        <v>42</v>
      </c>
      <c r="E33" s="75">
        <v>1459.2</v>
      </c>
      <c r="F33" s="74">
        <f t="shared" si="0"/>
        <v>1313.28</v>
      </c>
      <c r="G33" s="88" t="s">
        <v>594</v>
      </c>
      <c r="H33" s="25"/>
      <c r="I33" s="25"/>
    </row>
    <row r="34" spans="1:9" s="54" customFormat="1" ht="46.5" customHeight="1">
      <c r="A34" s="48">
        <v>8</v>
      </c>
      <c r="B34" s="52" t="s">
        <v>31</v>
      </c>
      <c r="C34" s="27" t="s">
        <v>10</v>
      </c>
      <c r="D34" s="61" t="s">
        <v>43</v>
      </c>
      <c r="E34" s="75">
        <v>1478.4</v>
      </c>
      <c r="F34" s="74">
        <f t="shared" si="0"/>
        <v>1330.5600000000002</v>
      </c>
      <c r="G34" s="88" t="s">
        <v>594</v>
      </c>
      <c r="H34" s="25"/>
      <c r="I34" s="25"/>
    </row>
    <row r="35" spans="1:9" s="59" customFormat="1" ht="31.5" customHeight="1">
      <c r="A35" s="48">
        <v>9</v>
      </c>
      <c r="B35" s="52" t="s">
        <v>33</v>
      </c>
      <c r="C35" s="27" t="s">
        <v>10</v>
      </c>
      <c r="D35" s="61" t="s">
        <v>44</v>
      </c>
      <c r="E35" s="75">
        <v>3234.4</v>
      </c>
      <c r="F35" s="74">
        <f t="shared" si="0"/>
        <v>2910.96</v>
      </c>
      <c r="G35" s="88" t="s">
        <v>594</v>
      </c>
      <c r="H35" s="25"/>
      <c r="I35" s="25"/>
    </row>
    <row r="36" spans="1:9" s="59" customFormat="1" ht="30.75" customHeight="1">
      <c r="A36" s="48">
        <v>10</v>
      </c>
      <c r="B36" s="52" t="s">
        <v>34</v>
      </c>
      <c r="C36" s="27" t="s">
        <v>10</v>
      </c>
      <c r="D36" s="61" t="s">
        <v>45</v>
      </c>
      <c r="E36" s="75">
        <v>2497.6</v>
      </c>
      <c r="F36" s="74">
        <f t="shared" si="0"/>
        <v>2247.84</v>
      </c>
      <c r="G36" s="88" t="s">
        <v>594</v>
      </c>
      <c r="H36" s="25"/>
      <c r="I36" s="25"/>
    </row>
    <row r="37" spans="1:9" s="59" customFormat="1" ht="30" customHeight="1">
      <c r="A37" s="48">
        <v>11</v>
      </c>
      <c r="B37" s="52" t="s">
        <v>35</v>
      </c>
      <c r="C37" s="27" t="s">
        <v>10</v>
      </c>
      <c r="D37" s="61" t="s">
        <v>46</v>
      </c>
      <c r="E37" s="75">
        <v>4109.6000000000004</v>
      </c>
      <c r="F37" s="74">
        <f t="shared" si="0"/>
        <v>3698.6400000000003</v>
      </c>
      <c r="G37" s="88" t="s">
        <v>594</v>
      </c>
      <c r="H37" s="25"/>
      <c r="I37" s="25"/>
    </row>
    <row r="38" spans="1:9" s="54" customFormat="1" ht="60.75" customHeight="1">
      <c r="A38" s="48">
        <v>12</v>
      </c>
      <c r="B38" s="52" t="s">
        <v>36</v>
      </c>
      <c r="C38" s="27" t="s">
        <v>10</v>
      </c>
      <c r="D38" s="61" t="s">
        <v>47</v>
      </c>
      <c r="E38" s="75">
        <v>798.4</v>
      </c>
      <c r="F38" s="74">
        <f t="shared" si="0"/>
        <v>718.56</v>
      </c>
      <c r="G38" s="88" t="s">
        <v>594</v>
      </c>
      <c r="H38" s="25"/>
      <c r="I38" s="25"/>
    </row>
    <row r="39" spans="1:9" s="54" customFormat="1" ht="31.5" customHeight="1">
      <c r="A39" s="48">
        <v>13</v>
      </c>
      <c r="B39" s="52" t="s">
        <v>37</v>
      </c>
      <c r="C39" s="27" t="s">
        <v>10</v>
      </c>
      <c r="D39" s="61" t="s">
        <v>48</v>
      </c>
      <c r="E39" s="75">
        <v>2497.6</v>
      </c>
      <c r="F39" s="74">
        <f t="shared" si="0"/>
        <v>2247.84</v>
      </c>
      <c r="G39" s="88" t="s">
        <v>594</v>
      </c>
      <c r="H39" s="25"/>
      <c r="I39" s="25"/>
    </row>
    <row r="40" spans="1:9" s="54" customFormat="1" ht="15.75" customHeight="1">
      <c r="A40" s="48">
        <v>14</v>
      </c>
      <c r="B40" s="60">
        <v>564832</v>
      </c>
      <c r="C40" s="27" t="s">
        <v>10</v>
      </c>
      <c r="D40" s="61" t="s">
        <v>49</v>
      </c>
      <c r="E40" s="75">
        <v>1565.6</v>
      </c>
      <c r="F40" s="74">
        <f t="shared" si="0"/>
        <v>1409.04</v>
      </c>
      <c r="G40" s="88" t="s">
        <v>594</v>
      </c>
      <c r="H40" s="25"/>
      <c r="I40" s="25"/>
    </row>
    <row r="41" spans="1:9" s="54" customFormat="1" ht="14.25" customHeight="1">
      <c r="A41" s="48">
        <v>15</v>
      </c>
      <c r="B41" s="52" t="s">
        <v>38</v>
      </c>
      <c r="C41" s="27" t="s">
        <v>10</v>
      </c>
      <c r="D41" s="61" t="s">
        <v>50</v>
      </c>
      <c r="E41" s="75">
        <v>3466.4</v>
      </c>
      <c r="F41" s="74">
        <f t="shared" si="0"/>
        <v>3119.76</v>
      </c>
      <c r="G41" s="88" t="s">
        <v>594</v>
      </c>
      <c r="H41" s="25"/>
      <c r="I41" s="25"/>
    </row>
    <row r="42" spans="1:9" s="54" customFormat="1" ht="27" customHeight="1">
      <c r="A42" s="48">
        <v>16</v>
      </c>
      <c r="B42" s="58" t="s">
        <v>39</v>
      </c>
      <c r="C42" s="27" t="s">
        <v>10</v>
      </c>
      <c r="D42" s="56" t="s">
        <v>51</v>
      </c>
      <c r="E42" s="75">
        <v>4994.3999999999996</v>
      </c>
      <c r="F42" s="74">
        <f t="shared" si="0"/>
        <v>4494.96</v>
      </c>
      <c r="G42" s="88" t="s">
        <v>594</v>
      </c>
      <c r="H42" s="25"/>
      <c r="I42" s="25"/>
    </row>
    <row r="43" spans="1:9" s="54" customFormat="1" ht="51" customHeight="1">
      <c r="A43" s="48">
        <v>17</v>
      </c>
      <c r="B43" s="55" t="s">
        <v>40</v>
      </c>
      <c r="C43" s="27" t="s">
        <v>10</v>
      </c>
      <c r="D43" s="21" t="s">
        <v>52</v>
      </c>
      <c r="E43" s="75">
        <v>3396.8</v>
      </c>
      <c r="F43" s="74">
        <f t="shared" si="0"/>
        <v>3057.1200000000003</v>
      </c>
      <c r="G43" s="88" t="s">
        <v>594</v>
      </c>
      <c r="H43" s="25"/>
      <c r="I43" s="25"/>
    </row>
    <row r="44" spans="1:9" customFormat="1" ht="25.5" customHeight="1">
      <c r="A44" s="3"/>
      <c r="B44" s="14" t="s">
        <v>59</v>
      </c>
      <c r="C44" s="18"/>
      <c r="D44" s="6"/>
      <c r="E44" s="75"/>
      <c r="F44" s="75"/>
      <c r="G44" s="88"/>
      <c r="H44" s="25"/>
      <c r="I44" s="25"/>
    </row>
    <row r="45" spans="1:9" customFormat="1" ht="90" customHeight="1">
      <c r="A45" s="3" t="s">
        <v>563</v>
      </c>
      <c r="B45" s="4" t="s">
        <v>54</v>
      </c>
      <c r="C45" s="27" t="s">
        <v>10</v>
      </c>
      <c r="D45" s="6" t="s">
        <v>56</v>
      </c>
      <c r="E45" s="75">
        <v>41453.599999999999</v>
      </c>
      <c r="F45" s="74">
        <f t="shared" si="0"/>
        <v>37308.239999999998</v>
      </c>
      <c r="G45" s="88" t="s">
        <v>594</v>
      </c>
      <c r="H45" s="25"/>
      <c r="I45" s="25"/>
    </row>
    <row r="46" spans="1:9" customFormat="1" ht="90" customHeight="1">
      <c r="A46" s="3" t="s">
        <v>564</v>
      </c>
      <c r="B46" s="67" t="s">
        <v>55</v>
      </c>
      <c r="C46" s="27" t="s">
        <v>10</v>
      </c>
      <c r="D46" s="6" t="s">
        <v>57</v>
      </c>
      <c r="E46" s="75">
        <v>50144</v>
      </c>
      <c r="F46" s="74">
        <f t="shared" si="0"/>
        <v>45129.599999999999</v>
      </c>
      <c r="G46" s="88" t="s">
        <v>594</v>
      </c>
      <c r="H46" s="25"/>
      <c r="I46" s="25"/>
    </row>
    <row r="47" spans="1:9" customFormat="1" ht="65.25" customHeight="1">
      <c r="A47" s="3" t="s">
        <v>565</v>
      </c>
      <c r="B47" s="6" t="s">
        <v>61</v>
      </c>
      <c r="C47" s="66" t="s">
        <v>10</v>
      </c>
      <c r="D47" s="6" t="s">
        <v>65</v>
      </c>
      <c r="E47" s="75">
        <v>32164.799999999999</v>
      </c>
      <c r="F47" s="74">
        <f t="shared" si="0"/>
        <v>28948.32</v>
      </c>
      <c r="G47" s="88" t="s">
        <v>594</v>
      </c>
      <c r="H47" s="25"/>
      <c r="I47" s="25"/>
    </row>
    <row r="48" spans="1:9" customFormat="1" ht="26.25" customHeight="1">
      <c r="A48" s="3" t="s">
        <v>566</v>
      </c>
      <c r="B48" s="62"/>
      <c r="C48" s="66" t="s">
        <v>10</v>
      </c>
      <c r="D48" s="8" t="s">
        <v>66</v>
      </c>
      <c r="E48" s="75">
        <v>16580.8</v>
      </c>
      <c r="F48" s="74">
        <f t="shared" si="0"/>
        <v>14922.72</v>
      </c>
      <c r="G48" s="88" t="s">
        <v>594</v>
      </c>
      <c r="H48" s="25"/>
      <c r="I48" s="25"/>
    </row>
    <row r="49" spans="1:9" customFormat="1" ht="26.25" customHeight="1">
      <c r="A49" s="3" t="s">
        <v>567</v>
      </c>
      <c r="B49" s="8"/>
      <c r="C49" s="66" t="s">
        <v>10</v>
      </c>
      <c r="D49" s="8" t="s">
        <v>67</v>
      </c>
      <c r="E49" s="75">
        <v>3396.8</v>
      </c>
      <c r="F49" s="74">
        <f t="shared" si="0"/>
        <v>3057.1200000000003</v>
      </c>
      <c r="G49" s="88" t="s">
        <v>594</v>
      </c>
      <c r="H49" s="25"/>
      <c r="I49" s="25"/>
    </row>
    <row r="50" spans="1:9" customFormat="1" ht="65.25" customHeight="1">
      <c r="A50" s="3" t="s">
        <v>568</v>
      </c>
      <c r="B50" s="10" t="s">
        <v>62</v>
      </c>
      <c r="C50" s="27" t="s">
        <v>10</v>
      </c>
      <c r="D50" s="6" t="s">
        <v>71</v>
      </c>
      <c r="E50" s="75">
        <v>38956</v>
      </c>
      <c r="F50" s="74">
        <f t="shared" si="0"/>
        <v>35060.400000000001</v>
      </c>
      <c r="G50" s="88" t="s">
        <v>594</v>
      </c>
      <c r="H50" s="25"/>
      <c r="I50" s="25"/>
    </row>
    <row r="51" spans="1:9" customFormat="1" ht="29.25" customHeight="1">
      <c r="A51" s="3" t="s">
        <v>569</v>
      </c>
      <c r="B51" s="6"/>
      <c r="C51" s="27" t="s">
        <v>10</v>
      </c>
      <c r="D51" s="8" t="s">
        <v>68</v>
      </c>
      <c r="E51" s="75">
        <v>16580.8</v>
      </c>
      <c r="F51" s="74">
        <f t="shared" si="0"/>
        <v>14922.72</v>
      </c>
      <c r="G51" s="88" t="s">
        <v>594</v>
      </c>
      <c r="H51" s="25"/>
      <c r="I51" s="25"/>
    </row>
    <row r="52" spans="1:9" customFormat="1" ht="29.25" customHeight="1">
      <c r="A52" s="3" t="s">
        <v>570</v>
      </c>
      <c r="B52" s="6"/>
      <c r="C52" s="27" t="s">
        <v>10</v>
      </c>
      <c r="D52" s="8" t="s">
        <v>67</v>
      </c>
      <c r="E52" s="75">
        <v>3396.8</v>
      </c>
      <c r="F52" s="74">
        <f t="shared" si="0"/>
        <v>3057.1200000000003</v>
      </c>
      <c r="G52" s="88" t="s">
        <v>594</v>
      </c>
      <c r="H52" s="25"/>
      <c r="I52" s="25"/>
    </row>
    <row r="53" spans="1:9" customFormat="1" ht="68.25" customHeight="1">
      <c r="A53" s="3" t="s">
        <v>571</v>
      </c>
      <c r="B53" s="23" t="s">
        <v>63</v>
      </c>
      <c r="C53" s="27" t="s">
        <v>10</v>
      </c>
      <c r="D53" s="6" t="s">
        <v>72</v>
      </c>
      <c r="E53" s="75">
        <v>42252.800000000003</v>
      </c>
      <c r="F53" s="74">
        <f t="shared" si="0"/>
        <v>38027.520000000004</v>
      </c>
      <c r="G53" s="88" t="s">
        <v>594</v>
      </c>
      <c r="H53" s="25"/>
      <c r="I53" s="25"/>
    </row>
    <row r="54" spans="1:9" customFormat="1" ht="29.25" customHeight="1">
      <c r="A54" s="3" t="s">
        <v>572</v>
      </c>
      <c r="B54" s="23"/>
      <c r="C54" s="27" t="s">
        <v>10</v>
      </c>
      <c r="D54" s="8" t="s">
        <v>68</v>
      </c>
      <c r="E54" s="75">
        <v>16580.8</v>
      </c>
      <c r="F54" s="74">
        <f t="shared" si="0"/>
        <v>14922.72</v>
      </c>
      <c r="G54" s="88" t="s">
        <v>594</v>
      </c>
      <c r="H54" s="25"/>
      <c r="I54" s="25"/>
    </row>
    <row r="55" spans="1:9" customFormat="1" ht="29.25" customHeight="1">
      <c r="A55" s="3" t="s">
        <v>573</v>
      </c>
      <c r="B55" s="23"/>
      <c r="C55" s="27" t="s">
        <v>10</v>
      </c>
      <c r="D55" s="8" t="s">
        <v>67</v>
      </c>
      <c r="E55" s="75">
        <v>3396.8</v>
      </c>
      <c r="F55" s="74">
        <f t="shared" si="0"/>
        <v>3057.1200000000003</v>
      </c>
      <c r="G55" s="88" t="s">
        <v>594</v>
      </c>
      <c r="H55" s="25"/>
      <c r="I55" s="25"/>
    </row>
    <row r="56" spans="1:9" customFormat="1" ht="66.75" customHeight="1">
      <c r="A56" s="3" t="s">
        <v>574</v>
      </c>
      <c r="B56" s="23" t="s">
        <v>64</v>
      </c>
      <c r="C56" s="27" t="s">
        <v>10</v>
      </c>
      <c r="D56" s="6" t="s">
        <v>73</v>
      </c>
      <c r="E56" s="75">
        <v>66924.800000000003</v>
      </c>
      <c r="F56" s="74">
        <f t="shared" si="0"/>
        <v>60232.320000000007</v>
      </c>
      <c r="G56" s="88" t="s">
        <v>594</v>
      </c>
      <c r="H56" s="25"/>
      <c r="I56" s="25"/>
    </row>
    <row r="57" spans="1:9" customFormat="1" ht="50.25" customHeight="1">
      <c r="A57" s="3" t="s">
        <v>575</v>
      </c>
      <c r="B57" s="12"/>
      <c r="C57" s="27" t="s">
        <v>10</v>
      </c>
      <c r="D57" s="8" t="s">
        <v>68</v>
      </c>
      <c r="E57" s="75">
        <v>16580.8</v>
      </c>
      <c r="F57" s="74">
        <f t="shared" si="0"/>
        <v>14922.72</v>
      </c>
      <c r="G57" s="88" t="s">
        <v>594</v>
      </c>
      <c r="H57" s="25"/>
      <c r="I57" s="25"/>
    </row>
    <row r="58" spans="1:9" customFormat="1" ht="50.25" customHeight="1">
      <c r="A58" s="3" t="s">
        <v>576</v>
      </c>
      <c r="B58" s="12"/>
      <c r="C58" s="27" t="s">
        <v>10</v>
      </c>
      <c r="D58" s="8" t="s">
        <v>69</v>
      </c>
      <c r="E58" s="75">
        <v>4695.2</v>
      </c>
      <c r="F58" s="74">
        <f t="shared" si="0"/>
        <v>4225.68</v>
      </c>
      <c r="G58" s="88" t="s">
        <v>594</v>
      </c>
      <c r="H58" s="25"/>
      <c r="I58" s="25"/>
    </row>
    <row r="59" spans="1:9" customFormat="1" ht="50.25" customHeight="1">
      <c r="A59" s="3" t="s">
        <v>577</v>
      </c>
      <c r="B59" s="12"/>
      <c r="C59" s="27" t="s">
        <v>10</v>
      </c>
      <c r="D59" s="23" t="s">
        <v>70</v>
      </c>
      <c r="E59" s="74">
        <v>4796</v>
      </c>
      <c r="F59" s="74">
        <f t="shared" si="0"/>
        <v>4316.4000000000005</v>
      </c>
      <c r="G59" s="88" t="s">
        <v>594</v>
      </c>
      <c r="H59" s="25"/>
      <c r="I59" s="25"/>
    </row>
    <row r="60" spans="1:9" customFormat="1" ht="29.25" customHeight="1">
      <c r="A60" s="5"/>
      <c r="B60" s="14" t="s">
        <v>74</v>
      </c>
      <c r="C60" s="27"/>
      <c r="D60" s="23"/>
      <c r="E60" s="74"/>
      <c r="F60" s="74"/>
      <c r="G60" s="88"/>
      <c r="H60" s="25"/>
      <c r="I60" s="25"/>
    </row>
    <row r="61" spans="1:9" customFormat="1" ht="15.75" customHeight="1">
      <c r="A61" s="5"/>
      <c r="B61" s="15"/>
      <c r="C61" s="27" t="s">
        <v>10</v>
      </c>
      <c r="D61" s="20"/>
      <c r="E61" s="75"/>
      <c r="F61" s="75"/>
      <c r="G61" s="88" t="s">
        <v>594</v>
      </c>
      <c r="H61" s="25"/>
      <c r="I61" s="25"/>
    </row>
    <row r="62" spans="1:9" customFormat="1" ht="96" customHeight="1">
      <c r="A62" s="3" t="s">
        <v>563</v>
      </c>
      <c r="B62" s="8">
        <v>105106</v>
      </c>
      <c r="C62" s="27" t="s">
        <v>10</v>
      </c>
      <c r="D62" s="6" t="s">
        <v>75</v>
      </c>
      <c r="E62" s="75">
        <v>9488.7999999999993</v>
      </c>
      <c r="F62" s="74">
        <f t="shared" ref="F62:F98" si="1">E62*0.9</f>
        <v>8539.92</v>
      </c>
      <c r="G62" s="88" t="s">
        <v>594</v>
      </c>
      <c r="H62" s="25"/>
      <c r="I62" s="25"/>
    </row>
    <row r="63" spans="1:9" customFormat="1" ht="52.5" customHeight="1">
      <c r="A63" s="3" t="s">
        <v>564</v>
      </c>
      <c r="B63" s="8">
        <v>98176</v>
      </c>
      <c r="C63" s="27" t="s">
        <v>10</v>
      </c>
      <c r="D63" s="6" t="s">
        <v>76</v>
      </c>
      <c r="E63" s="75">
        <v>2792.8</v>
      </c>
      <c r="F63" s="74">
        <f t="shared" si="1"/>
        <v>2513.5200000000004</v>
      </c>
      <c r="G63" s="88" t="s">
        <v>594</v>
      </c>
      <c r="H63" s="25"/>
      <c r="I63" s="25"/>
    </row>
    <row r="64" spans="1:9" customFormat="1" ht="18.75" customHeight="1">
      <c r="A64" s="3" t="s">
        <v>565</v>
      </c>
      <c r="B64" s="8">
        <v>8050903</v>
      </c>
      <c r="C64" s="27" t="s">
        <v>10</v>
      </c>
      <c r="D64" s="6" t="s">
        <v>77</v>
      </c>
      <c r="E64" s="75">
        <v>335.2</v>
      </c>
      <c r="F64" s="74">
        <f t="shared" si="1"/>
        <v>301.68</v>
      </c>
      <c r="G64" s="88" t="s">
        <v>594</v>
      </c>
      <c r="H64" s="25"/>
      <c r="I64" s="25"/>
    </row>
    <row r="65" spans="1:9" customFormat="1" ht="27" customHeight="1">
      <c r="A65" s="3" t="s">
        <v>566</v>
      </c>
      <c r="B65" s="8">
        <v>98020</v>
      </c>
      <c r="C65" s="27" t="s">
        <v>10</v>
      </c>
      <c r="D65" s="6" t="s">
        <v>86</v>
      </c>
      <c r="E65" s="75">
        <v>249.6</v>
      </c>
      <c r="F65" s="74">
        <f t="shared" si="1"/>
        <v>224.64</v>
      </c>
      <c r="G65" s="88" t="s">
        <v>594</v>
      </c>
      <c r="H65" s="25"/>
      <c r="I65" s="25"/>
    </row>
    <row r="66" spans="1:9" customFormat="1" ht="18" customHeight="1">
      <c r="A66" s="3" t="s">
        <v>567</v>
      </c>
      <c r="B66" s="8">
        <v>75025</v>
      </c>
      <c r="C66" s="27" t="s">
        <v>10</v>
      </c>
      <c r="D66" s="21" t="s">
        <v>79</v>
      </c>
      <c r="E66" s="75">
        <v>6880</v>
      </c>
      <c r="F66" s="74">
        <f t="shared" si="1"/>
        <v>6192</v>
      </c>
      <c r="G66" s="88" t="s">
        <v>594</v>
      </c>
      <c r="H66" s="25"/>
      <c r="I66" s="25"/>
    </row>
    <row r="67" spans="1:9" customFormat="1" ht="18" customHeight="1">
      <c r="A67" s="3" t="s">
        <v>568</v>
      </c>
      <c r="B67" s="8">
        <v>75026</v>
      </c>
      <c r="C67" s="27" t="s">
        <v>10</v>
      </c>
      <c r="D67" s="6" t="s">
        <v>80</v>
      </c>
      <c r="E67" s="75">
        <v>5653.6</v>
      </c>
      <c r="F67" s="74">
        <f t="shared" si="1"/>
        <v>5088.2400000000007</v>
      </c>
      <c r="G67" s="88" t="s">
        <v>594</v>
      </c>
      <c r="H67" s="25"/>
      <c r="I67" s="25"/>
    </row>
    <row r="68" spans="1:9" customFormat="1" ht="26.25" customHeight="1">
      <c r="A68" s="3" t="s">
        <v>569</v>
      </c>
      <c r="B68" s="8">
        <v>47582</v>
      </c>
      <c r="C68" s="27" t="s">
        <v>10</v>
      </c>
      <c r="D68" s="6" t="s">
        <v>81</v>
      </c>
      <c r="E68" s="75">
        <v>2019.2</v>
      </c>
      <c r="F68" s="74">
        <f t="shared" si="1"/>
        <v>1817.28</v>
      </c>
      <c r="G68" s="88" t="s">
        <v>594</v>
      </c>
      <c r="H68" s="25"/>
      <c r="I68" s="25"/>
    </row>
    <row r="69" spans="1:9" customFormat="1" ht="27" customHeight="1">
      <c r="A69" s="3" t="s">
        <v>570</v>
      </c>
      <c r="B69" s="8">
        <v>47583</v>
      </c>
      <c r="C69" s="27" t="s">
        <v>10</v>
      </c>
      <c r="D69" s="6" t="s">
        <v>82</v>
      </c>
      <c r="E69" s="75">
        <v>2019.2</v>
      </c>
      <c r="F69" s="74">
        <f t="shared" si="1"/>
        <v>1817.28</v>
      </c>
      <c r="G69" s="88" t="s">
        <v>594</v>
      </c>
      <c r="H69" s="25"/>
      <c r="I69" s="25"/>
    </row>
    <row r="70" spans="1:9" customFormat="1" ht="27" customHeight="1">
      <c r="A70" s="3" t="s">
        <v>571</v>
      </c>
      <c r="B70" s="8">
        <v>103787</v>
      </c>
      <c r="C70" s="27" t="s">
        <v>10</v>
      </c>
      <c r="D70" s="6" t="s">
        <v>83</v>
      </c>
      <c r="E70" s="75">
        <v>4695.2</v>
      </c>
      <c r="F70" s="74">
        <f t="shared" si="1"/>
        <v>4225.68</v>
      </c>
      <c r="G70" s="88" t="s">
        <v>594</v>
      </c>
      <c r="H70" s="25"/>
      <c r="I70" s="25"/>
    </row>
    <row r="71" spans="1:9" ht="17.25" customHeight="1">
      <c r="A71" s="3" t="s">
        <v>572</v>
      </c>
      <c r="B71" s="8">
        <v>104646</v>
      </c>
      <c r="C71" s="27" t="s">
        <v>10</v>
      </c>
      <c r="D71" s="6" t="s">
        <v>84</v>
      </c>
      <c r="E71" s="74">
        <v>3320</v>
      </c>
      <c r="F71" s="74">
        <f t="shared" si="1"/>
        <v>2988</v>
      </c>
      <c r="G71" s="88" t="s">
        <v>594</v>
      </c>
    </row>
    <row r="72" spans="1:9" ht="17.25" customHeight="1">
      <c r="A72" s="3" t="s">
        <v>573</v>
      </c>
      <c r="B72" s="8">
        <v>104647</v>
      </c>
      <c r="C72" s="27" t="s">
        <v>10</v>
      </c>
      <c r="D72" s="6" t="s">
        <v>85</v>
      </c>
      <c r="E72" s="74">
        <v>3320</v>
      </c>
      <c r="F72" s="74">
        <f t="shared" si="1"/>
        <v>2988</v>
      </c>
      <c r="G72" s="88" t="s">
        <v>594</v>
      </c>
    </row>
    <row r="73" spans="1:9" ht="27.75" customHeight="1">
      <c r="A73" s="5"/>
      <c r="B73" s="14" t="s">
        <v>87</v>
      </c>
      <c r="C73" s="27"/>
      <c r="D73" s="23"/>
      <c r="E73" s="74"/>
      <c r="F73" s="74"/>
      <c r="G73" s="88"/>
    </row>
    <row r="74" spans="1:9" customFormat="1" ht="21" customHeight="1">
      <c r="A74" s="5">
        <v>1</v>
      </c>
      <c r="B74" s="4">
        <v>85215</v>
      </c>
      <c r="C74" s="27" t="s">
        <v>10</v>
      </c>
      <c r="D74" s="6" t="s">
        <v>88</v>
      </c>
      <c r="E74" s="75">
        <v>3796</v>
      </c>
      <c r="F74" s="74">
        <f t="shared" si="1"/>
        <v>3416.4</v>
      </c>
      <c r="G74" s="88" t="s">
        <v>594</v>
      </c>
      <c r="H74" s="25"/>
      <c r="I74" s="25"/>
    </row>
    <row r="75" spans="1:9" customFormat="1" ht="21" customHeight="1">
      <c r="A75" s="5">
        <v>2</v>
      </c>
      <c r="B75" s="12">
        <v>91444</v>
      </c>
      <c r="C75" s="27" t="s">
        <v>10</v>
      </c>
      <c r="D75" s="6" t="s">
        <v>89</v>
      </c>
      <c r="E75" s="75">
        <v>3696</v>
      </c>
      <c r="F75" s="74">
        <f t="shared" si="1"/>
        <v>3326.4</v>
      </c>
      <c r="G75" s="88" t="s">
        <v>594</v>
      </c>
      <c r="H75" s="25"/>
      <c r="I75" s="25"/>
    </row>
    <row r="76" spans="1:9" customFormat="1" ht="29.25" customHeight="1">
      <c r="A76" s="5">
        <v>3</v>
      </c>
      <c r="B76" s="12">
        <v>90667</v>
      </c>
      <c r="C76" s="27" t="s">
        <v>10</v>
      </c>
      <c r="D76" s="6" t="s">
        <v>90</v>
      </c>
      <c r="E76" s="75">
        <v>4894.3999999999996</v>
      </c>
      <c r="F76" s="74">
        <f t="shared" si="1"/>
        <v>4404.96</v>
      </c>
      <c r="G76" s="88" t="s">
        <v>594</v>
      </c>
      <c r="H76" s="25"/>
      <c r="I76" s="25"/>
    </row>
    <row r="77" spans="1:9" customFormat="1" ht="27.75" customHeight="1">
      <c r="A77" s="5">
        <v>4</v>
      </c>
      <c r="B77" s="10">
        <v>91447</v>
      </c>
      <c r="C77" s="27" t="s">
        <v>10</v>
      </c>
      <c r="D77" s="6" t="s">
        <v>91</v>
      </c>
      <c r="E77" s="75">
        <v>2646.4</v>
      </c>
      <c r="F77" s="74">
        <f t="shared" si="1"/>
        <v>2381.7600000000002</v>
      </c>
      <c r="G77" s="88" t="s">
        <v>594</v>
      </c>
      <c r="H77" s="25"/>
      <c r="I77" s="25"/>
    </row>
    <row r="78" spans="1:9" customFormat="1" ht="21" customHeight="1">
      <c r="A78" s="5">
        <v>5</v>
      </c>
      <c r="B78" s="4">
        <v>91438</v>
      </c>
      <c r="C78" s="27" t="s">
        <v>10</v>
      </c>
      <c r="D78" s="6" t="s">
        <v>92</v>
      </c>
      <c r="E78" s="75">
        <v>3396.8</v>
      </c>
      <c r="F78" s="74">
        <f t="shared" si="1"/>
        <v>3057.1200000000003</v>
      </c>
      <c r="G78" s="88" t="s">
        <v>594</v>
      </c>
      <c r="H78" s="25"/>
      <c r="I78" s="25"/>
    </row>
    <row r="79" spans="1:9" customFormat="1" ht="21" customHeight="1">
      <c r="A79" s="5">
        <v>6</v>
      </c>
      <c r="B79" s="4">
        <v>91441</v>
      </c>
      <c r="C79" s="27" t="s">
        <v>10</v>
      </c>
      <c r="D79" s="6" t="s">
        <v>93</v>
      </c>
      <c r="E79" s="75">
        <v>4695.2</v>
      </c>
      <c r="F79" s="74">
        <f t="shared" si="1"/>
        <v>4225.68</v>
      </c>
      <c r="G79" s="88" t="s">
        <v>594</v>
      </c>
      <c r="H79" s="25"/>
      <c r="I79" s="25"/>
    </row>
    <row r="80" spans="1:9" customFormat="1" ht="21" customHeight="1">
      <c r="A80" s="5">
        <v>7</v>
      </c>
      <c r="B80" s="4">
        <v>8052932</v>
      </c>
      <c r="C80" s="27" t="s">
        <v>10</v>
      </c>
      <c r="D80" s="6" t="s">
        <v>94</v>
      </c>
      <c r="E80" s="75">
        <v>27392.799999999999</v>
      </c>
      <c r="F80" s="74">
        <f t="shared" si="1"/>
        <v>24653.52</v>
      </c>
      <c r="G80" s="88" t="s">
        <v>594</v>
      </c>
      <c r="H80" s="25"/>
      <c r="I80" s="25"/>
    </row>
    <row r="81" spans="1:9" customFormat="1" ht="21" customHeight="1">
      <c r="A81" s="5">
        <v>8</v>
      </c>
      <c r="B81" s="4">
        <v>8001745</v>
      </c>
      <c r="C81" s="27" t="s">
        <v>10</v>
      </c>
      <c r="D81" s="6" t="s">
        <v>95</v>
      </c>
      <c r="E81" s="75">
        <v>5255.2</v>
      </c>
      <c r="F81" s="74">
        <f t="shared" si="1"/>
        <v>4729.68</v>
      </c>
      <c r="G81" s="88" t="s">
        <v>594</v>
      </c>
      <c r="H81" s="25"/>
      <c r="I81" s="25"/>
    </row>
    <row r="82" spans="1:9" customFormat="1" ht="21" customHeight="1">
      <c r="A82" s="5">
        <v>9</v>
      </c>
      <c r="B82" s="15">
        <v>8050903</v>
      </c>
      <c r="C82" s="27" t="s">
        <v>10</v>
      </c>
      <c r="D82" s="6" t="s">
        <v>77</v>
      </c>
      <c r="E82" s="75">
        <v>335.2</v>
      </c>
      <c r="F82" s="74">
        <f t="shared" si="1"/>
        <v>301.68</v>
      </c>
      <c r="G82" s="88" t="s">
        <v>594</v>
      </c>
      <c r="H82" s="25"/>
      <c r="I82" s="25"/>
    </row>
    <row r="83" spans="1:9" customFormat="1" ht="21" customHeight="1">
      <c r="A83" s="5">
        <v>10</v>
      </c>
      <c r="B83" s="12">
        <v>98020</v>
      </c>
      <c r="C83" s="27" t="s">
        <v>10</v>
      </c>
      <c r="D83" s="6" t="s">
        <v>78</v>
      </c>
      <c r="E83" s="75">
        <v>249.6</v>
      </c>
      <c r="F83" s="74">
        <f t="shared" si="1"/>
        <v>224.64</v>
      </c>
      <c r="G83" s="88" t="s">
        <v>594</v>
      </c>
      <c r="H83" s="25"/>
      <c r="I83" s="25"/>
    </row>
    <row r="84" spans="1:9" customFormat="1" ht="21" customHeight="1">
      <c r="A84" s="5">
        <v>11</v>
      </c>
      <c r="B84" s="12">
        <v>75025</v>
      </c>
      <c r="C84" s="27" t="s">
        <v>10</v>
      </c>
      <c r="D84" s="6" t="s">
        <v>79</v>
      </c>
      <c r="E84" s="75">
        <v>6880</v>
      </c>
      <c r="F84" s="74">
        <f t="shared" si="1"/>
        <v>6192</v>
      </c>
      <c r="G84" s="88" t="s">
        <v>594</v>
      </c>
      <c r="H84" s="25"/>
      <c r="I84" s="25"/>
    </row>
    <row r="85" spans="1:9" customFormat="1" ht="21" customHeight="1">
      <c r="A85" s="5">
        <v>12</v>
      </c>
      <c r="B85" s="12">
        <v>75026</v>
      </c>
      <c r="C85" s="27" t="s">
        <v>10</v>
      </c>
      <c r="D85" s="6" t="s">
        <v>80</v>
      </c>
      <c r="E85" s="75">
        <v>5653.6</v>
      </c>
      <c r="F85" s="74">
        <f t="shared" si="1"/>
        <v>5088.2400000000007</v>
      </c>
      <c r="G85" s="88" t="s">
        <v>594</v>
      </c>
      <c r="H85" s="25"/>
      <c r="I85" s="25"/>
    </row>
    <row r="86" spans="1:9" customFormat="1" ht="21" customHeight="1">
      <c r="A86" s="5">
        <v>13</v>
      </c>
      <c r="B86" s="4">
        <v>47582</v>
      </c>
      <c r="C86" s="27" t="s">
        <v>10</v>
      </c>
      <c r="D86" s="6" t="s">
        <v>81</v>
      </c>
      <c r="E86" s="75">
        <v>2019.2</v>
      </c>
      <c r="F86" s="74">
        <f t="shared" si="1"/>
        <v>1817.28</v>
      </c>
      <c r="G86" s="88" t="s">
        <v>594</v>
      </c>
      <c r="H86" s="25"/>
      <c r="I86" s="25"/>
    </row>
    <row r="87" spans="1:9" ht="21" customHeight="1">
      <c r="A87" s="5">
        <v>14</v>
      </c>
      <c r="B87" s="12">
        <v>47583</v>
      </c>
      <c r="C87" s="27" t="s">
        <v>10</v>
      </c>
      <c r="D87" s="6" t="s">
        <v>82</v>
      </c>
      <c r="E87" s="74">
        <v>2019.2</v>
      </c>
      <c r="F87" s="74">
        <f t="shared" si="1"/>
        <v>1817.28</v>
      </c>
      <c r="G87" s="88" t="s">
        <v>594</v>
      </c>
    </row>
    <row r="88" spans="1:9" customFormat="1" ht="21" customHeight="1">
      <c r="A88" s="5">
        <v>15</v>
      </c>
      <c r="B88" s="4">
        <v>103787</v>
      </c>
      <c r="C88" s="27" t="s">
        <v>10</v>
      </c>
      <c r="D88" s="6" t="s">
        <v>83</v>
      </c>
      <c r="E88" s="75">
        <v>4695.2</v>
      </c>
      <c r="F88" s="74">
        <f t="shared" si="1"/>
        <v>4225.68</v>
      </c>
      <c r="G88" s="88" t="s">
        <v>594</v>
      </c>
      <c r="H88" s="25"/>
      <c r="I88" s="25"/>
    </row>
    <row r="89" spans="1:9" customFormat="1" ht="21" customHeight="1">
      <c r="A89" s="5">
        <v>16</v>
      </c>
      <c r="B89" s="13">
        <v>104646</v>
      </c>
      <c r="C89" s="27" t="s">
        <v>10</v>
      </c>
      <c r="D89" s="6" t="s">
        <v>84</v>
      </c>
      <c r="E89" s="75">
        <v>3320</v>
      </c>
      <c r="F89" s="74">
        <f t="shared" si="1"/>
        <v>2988</v>
      </c>
      <c r="G89" s="88" t="s">
        <v>594</v>
      </c>
      <c r="H89" s="25"/>
      <c r="I89" s="25"/>
    </row>
    <row r="90" spans="1:9" customFormat="1" ht="21" customHeight="1">
      <c r="A90" s="5">
        <v>17</v>
      </c>
      <c r="B90" s="13">
        <v>104647</v>
      </c>
      <c r="C90" s="27" t="s">
        <v>10</v>
      </c>
      <c r="D90" s="6" t="s">
        <v>85</v>
      </c>
      <c r="E90" s="75">
        <v>3320</v>
      </c>
      <c r="F90" s="74">
        <f t="shared" si="1"/>
        <v>2988</v>
      </c>
      <c r="G90" s="88" t="s">
        <v>594</v>
      </c>
      <c r="H90" s="25"/>
      <c r="I90" s="25"/>
    </row>
    <row r="91" spans="1:9" customFormat="1" ht="23.25" customHeight="1">
      <c r="A91" s="9"/>
      <c r="B91" s="14" t="s">
        <v>96</v>
      </c>
      <c r="C91" s="19"/>
      <c r="D91" s="57"/>
      <c r="E91" s="76"/>
      <c r="F91" s="76"/>
      <c r="G91" s="88"/>
      <c r="H91" s="25"/>
      <c r="I91" s="25"/>
    </row>
    <row r="92" spans="1:9" customFormat="1" ht="39.75" customHeight="1">
      <c r="A92" s="3" t="s">
        <v>563</v>
      </c>
      <c r="B92" s="4" t="s">
        <v>29</v>
      </c>
      <c r="C92" s="27" t="s">
        <v>10</v>
      </c>
      <c r="D92" s="6" t="s">
        <v>41</v>
      </c>
      <c r="E92" s="75">
        <v>1378.4</v>
      </c>
      <c r="F92" s="74">
        <f t="shared" si="1"/>
        <v>1240.5600000000002</v>
      </c>
      <c r="G92" s="88" t="s">
        <v>594</v>
      </c>
      <c r="H92" s="25"/>
      <c r="I92" s="25"/>
    </row>
    <row r="93" spans="1:9" customFormat="1" ht="27" customHeight="1">
      <c r="A93" s="3" t="s">
        <v>564</v>
      </c>
      <c r="B93" s="4" t="s">
        <v>30</v>
      </c>
      <c r="C93" s="27" t="s">
        <v>10</v>
      </c>
      <c r="D93" s="6" t="s">
        <v>42</v>
      </c>
      <c r="E93" s="75">
        <v>1459.2</v>
      </c>
      <c r="F93" s="74">
        <f t="shared" si="1"/>
        <v>1313.28</v>
      </c>
      <c r="G93" s="88" t="s">
        <v>594</v>
      </c>
      <c r="H93" s="25"/>
      <c r="I93" s="25"/>
    </row>
    <row r="94" spans="1:9" customFormat="1" ht="39" customHeight="1">
      <c r="A94" s="3" t="s">
        <v>565</v>
      </c>
      <c r="B94" s="4" t="s">
        <v>31</v>
      </c>
      <c r="C94" s="27" t="s">
        <v>10</v>
      </c>
      <c r="D94" s="6" t="s">
        <v>43</v>
      </c>
      <c r="E94" s="75">
        <v>1478.4</v>
      </c>
      <c r="F94" s="74">
        <f t="shared" si="1"/>
        <v>1330.5600000000002</v>
      </c>
      <c r="G94" s="88" t="s">
        <v>594</v>
      </c>
      <c r="H94" s="25"/>
      <c r="I94" s="25"/>
    </row>
    <row r="95" spans="1:9" customFormat="1" ht="43.5" customHeight="1">
      <c r="A95" s="3" t="s">
        <v>566</v>
      </c>
      <c r="B95" s="4" t="s">
        <v>32</v>
      </c>
      <c r="C95" s="27" t="s">
        <v>10</v>
      </c>
      <c r="D95" s="6" t="s">
        <v>43</v>
      </c>
      <c r="E95" s="75">
        <v>1300</v>
      </c>
      <c r="F95" s="74">
        <f t="shared" si="1"/>
        <v>1170</v>
      </c>
      <c r="G95" s="88" t="s">
        <v>594</v>
      </c>
      <c r="H95" s="25"/>
      <c r="I95" s="25"/>
    </row>
    <row r="96" spans="1:9" customFormat="1" ht="29.25" customHeight="1">
      <c r="A96" s="3" t="s">
        <v>567</v>
      </c>
      <c r="B96" s="4" t="s">
        <v>33</v>
      </c>
      <c r="C96" s="27" t="s">
        <v>10</v>
      </c>
      <c r="D96" s="6" t="s">
        <v>44</v>
      </c>
      <c r="E96" s="75">
        <v>3234.4</v>
      </c>
      <c r="F96" s="74">
        <f t="shared" si="1"/>
        <v>2910.96</v>
      </c>
      <c r="G96" s="88" t="s">
        <v>594</v>
      </c>
      <c r="H96" s="25"/>
      <c r="I96" s="25"/>
    </row>
    <row r="97" spans="1:8" ht="27.75" customHeight="1">
      <c r="A97" s="3" t="s">
        <v>568</v>
      </c>
      <c r="B97" s="4" t="s">
        <v>34</v>
      </c>
      <c r="C97" s="27" t="s">
        <v>10</v>
      </c>
      <c r="D97" s="6" t="s">
        <v>45</v>
      </c>
      <c r="E97" s="75">
        <v>2497.6</v>
      </c>
      <c r="F97" s="74">
        <f t="shared" si="1"/>
        <v>2247.84</v>
      </c>
      <c r="G97" s="88" t="s">
        <v>594</v>
      </c>
    </row>
    <row r="98" spans="1:8" ht="28.5" customHeight="1">
      <c r="A98" s="3" t="s">
        <v>569</v>
      </c>
      <c r="B98" s="4" t="s">
        <v>35</v>
      </c>
      <c r="C98" s="27" t="s">
        <v>10</v>
      </c>
      <c r="D98" s="6" t="s">
        <v>46</v>
      </c>
      <c r="E98" s="75">
        <v>4109.6000000000004</v>
      </c>
      <c r="F98" s="74">
        <f t="shared" si="1"/>
        <v>3698.6400000000003</v>
      </c>
      <c r="G98" s="88" t="s">
        <v>594</v>
      </c>
    </row>
    <row r="99" spans="1:8" ht="48" customHeight="1">
      <c r="A99" s="63"/>
      <c r="B99" s="64"/>
      <c r="C99" s="27"/>
      <c r="D99" s="68"/>
      <c r="E99" s="74"/>
      <c r="F99" s="74"/>
      <c r="G99" s="88"/>
    </row>
    <row r="100" spans="1:8" ht="24" customHeight="1">
      <c r="A100" s="63"/>
      <c r="B100" s="14" t="s">
        <v>100</v>
      </c>
      <c r="C100" s="27"/>
      <c r="D100" s="65"/>
      <c r="E100" s="74"/>
      <c r="F100" s="74"/>
      <c r="G100" s="88"/>
    </row>
    <row r="101" spans="1:8" ht="89.25">
      <c r="A101" s="63">
        <v>1</v>
      </c>
      <c r="B101" s="64" t="s">
        <v>98</v>
      </c>
      <c r="C101" s="27" t="s">
        <v>97</v>
      </c>
      <c r="D101" s="23" t="s">
        <v>101</v>
      </c>
      <c r="E101" s="74">
        <v>22348.799999999999</v>
      </c>
      <c r="F101" s="74">
        <f>E101*0.7</f>
        <v>15644.159999999998</v>
      </c>
      <c r="G101" s="88" t="s">
        <v>594</v>
      </c>
      <c r="H101" s="78"/>
    </row>
    <row r="102" spans="1:8" ht="89.25">
      <c r="A102" s="63">
        <v>2</v>
      </c>
      <c r="B102" s="64" t="s">
        <v>99</v>
      </c>
      <c r="C102" s="27" t="s">
        <v>97</v>
      </c>
      <c r="D102" s="23" t="s">
        <v>102</v>
      </c>
      <c r="E102" s="74">
        <v>23601.599999999999</v>
      </c>
      <c r="F102" s="74">
        <f t="shared" ref="F102:F147" si="2">E102*0.7</f>
        <v>16521.12</v>
      </c>
      <c r="G102" s="88" t="s">
        <v>594</v>
      </c>
      <c r="H102" s="78"/>
    </row>
    <row r="103" spans="1:8" ht="89.25">
      <c r="A103" s="63"/>
      <c r="B103" s="64" t="s">
        <v>1325</v>
      </c>
      <c r="C103" s="27" t="s">
        <v>97</v>
      </c>
      <c r="D103" s="23" t="s">
        <v>1327</v>
      </c>
      <c r="E103" s="74">
        <v>25604</v>
      </c>
      <c r="F103" s="74">
        <f t="shared" ref="F103:F104" si="3">E103*0.7</f>
        <v>17922.8</v>
      </c>
      <c r="G103" s="88" t="s">
        <v>594</v>
      </c>
      <c r="H103" s="78"/>
    </row>
    <row r="104" spans="1:8" ht="89.25">
      <c r="A104" s="63"/>
      <c r="B104" s="64" t="s">
        <v>1326</v>
      </c>
      <c r="C104" s="27" t="s">
        <v>97</v>
      </c>
      <c r="D104" s="23" t="s">
        <v>1328</v>
      </c>
      <c r="E104" s="74">
        <v>26836</v>
      </c>
      <c r="F104" s="74">
        <f t="shared" si="3"/>
        <v>18785.199999999997</v>
      </c>
      <c r="G104" s="88" t="s">
        <v>594</v>
      </c>
      <c r="H104" s="78"/>
    </row>
    <row r="105" spans="1:8" ht="24.75" customHeight="1">
      <c r="A105" s="63"/>
      <c r="B105" s="14" t="s">
        <v>103</v>
      </c>
      <c r="C105" s="27"/>
      <c r="D105" s="23"/>
      <c r="E105" s="74"/>
      <c r="F105" s="74"/>
      <c r="G105" s="88"/>
      <c r="H105" s="78"/>
    </row>
    <row r="106" spans="1:8" ht="76.5">
      <c r="A106" s="63">
        <v>1</v>
      </c>
      <c r="B106" s="64" t="s">
        <v>104</v>
      </c>
      <c r="C106" s="27" t="s">
        <v>97</v>
      </c>
      <c r="D106" s="23" t="s">
        <v>109</v>
      </c>
      <c r="E106" s="74">
        <v>25592</v>
      </c>
      <c r="F106" s="74">
        <f t="shared" si="2"/>
        <v>17914.399999999998</v>
      </c>
      <c r="G106" s="88" t="s">
        <v>594</v>
      </c>
      <c r="H106" s="78"/>
    </row>
    <row r="107" spans="1:8" ht="76.5">
      <c r="A107" s="63">
        <v>2</v>
      </c>
      <c r="B107" s="64" t="s">
        <v>105</v>
      </c>
      <c r="C107" s="27" t="s">
        <v>97</v>
      </c>
      <c r="D107" s="23" t="s">
        <v>110</v>
      </c>
      <c r="E107" s="74">
        <v>26368</v>
      </c>
      <c r="F107" s="74">
        <f t="shared" si="2"/>
        <v>18457.599999999999</v>
      </c>
      <c r="G107" s="88" t="s">
        <v>594</v>
      </c>
      <c r="H107" s="78"/>
    </row>
    <row r="108" spans="1:8" ht="76.5">
      <c r="A108" s="63">
        <v>3</v>
      </c>
      <c r="B108" s="64" t="s">
        <v>106</v>
      </c>
      <c r="C108" s="27" t="s">
        <v>97</v>
      </c>
      <c r="D108" s="23" t="s">
        <v>111</v>
      </c>
      <c r="E108" s="74">
        <v>30627.200000000001</v>
      </c>
      <c r="F108" s="74">
        <f t="shared" si="2"/>
        <v>21439.040000000001</v>
      </c>
      <c r="G108" s="88" t="s">
        <v>594</v>
      </c>
      <c r="H108" s="78"/>
    </row>
    <row r="109" spans="1:8" ht="76.5">
      <c r="A109" s="63">
        <v>4</v>
      </c>
      <c r="B109" s="64" t="s">
        <v>107</v>
      </c>
      <c r="C109" s="27" t="s">
        <v>97</v>
      </c>
      <c r="D109" s="23" t="s">
        <v>112</v>
      </c>
      <c r="E109" s="74">
        <v>28323.200000000001</v>
      </c>
      <c r="F109" s="74">
        <f t="shared" si="2"/>
        <v>19826.239999999998</v>
      </c>
      <c r="G109" s="88" t="s">
        <v>594</v>
      </c>
      <c r="H109" s="78"/>
    </row>
    <row r="110" spans="1:8" ht="76.5">
      <c r="A110" s="63">
        <v>5</v>
      </c>
      <c r="B110" s="64" t="s">
        <v>108</v>
      </c>
      <c r="C110" s="27" t="s">
        <v>97</v>
      </c>
      <c r="D110" s="23" t="s">
        <v>113</v>
      </c>
      <c r="E110" s="74">
        <v>35236.800000000003</v>
      </c>
      <c r="F110" s="74">
        <f t="shared" si="2"/>
        <v>24665.760000000002</v>
      </c>
      <c r="G110" s="88" t="s">
        <v>594</v>
      </c>
      <c r="H110" s="78"/>
    </row>
    <row r="111" spans="1:8" ht="23.25" customHeight="1">
      <c r="A111" s="63"/>
      <c r="B111" s="14" t="s">
        <v>114</v>
      </c>
      <c r="C111" s="27"/>
      <c r="D111" s="23"/>
      <c r="E111" s="74"/>
      <c r="F111" s="74"/>
      <c r="G111" s="88"/>
      <c r="H111" s="78"/>
    </row>
    <row r="112" spans="1:8" ht="76.5">
      <c r="A112" s="63">
        <v>1</v>
      </c>
      <c r="B112" s="64" t="s">
        <v>115</v>
      </c>
      <c r="C112" s="27" t="s">
        <v>97</v>
      </c>
      <c r="D112" s="23" t="s">
        <v>118</v>
      </c>
      <c r="E112" s="74">
        <v>44638.400000000001</v>
      </c>
      <c r="F112" s="74">
        <f t="shared" si="2"/>
        <v>31246.879999999997</v>
      </c>
      <c r="G112" s="88" t="s">
        <v>594</v>
      </c>
      <c r="H112" s="78"/>
    </row>
    <row r="113" spans="1:8" ht="76.5">
      <c r="A113" s="63">
        <v>2</v>
      </c>
      <c r="B113" s="64" t="s">
        <v>116</v>
      </c>
      <c r="C113" s="27" t="s">
        <v>97</v>
      </c>
      <c r="D113" s="23" t="s">
        <v>119</v>
      </c>
      <c r="E113" s="74">
        <v>49040</v>
      </c>
      <c r="F113" s="74">
        <f t="shared" si="2"/>
        <v>34328</v>
      </c>
      <c r="G113" s="88" t="s">
        <v>594</v>
      </c>
      <c r="H113" s="78"/>
    </row>
    <row r="114" spans="1:8" ht="76.5">
      <c r="A114" s="63">
        <v>3</v>
      </c>
      <c r="B114" s="64" t="s">
        <v>117</v>
      </c>
      <c r="C114" s="27" t="s">
        <v>97</v>
      </c>
      <c r="D114" s="23" t="s">
        <v>120</v>
      </c>
      <c r="E114" s="74">
        <v>53720</v>
      </c>
      <c r="F114" s="74">
        <f t="shared" si="2"/>
        <v>37604</v>
      </c>
      <c r="G114" s="88" t="s">
        <v>594</v>
      </c>
      <c r="H114" s="78"/>
    </row>
    <row r="115" spans="1:8" ht="23.25" customHeight="1">
      <c r="A115" s="63"/>
      <c r="B115" s="14" t="s">
        <v>121</v>
      </c>
      <c r="C115" s="27"/>
      <c r="D115" s="23"/>
      <c r="E115" s="74"/>
      <c r="F115" s="74"/>
      <c r="G115" s="88"/>
      <c r="H115" s="78"/>
    </row>
    <row r="116" spans="1:8">
      <c r="A116" s="63">
        <v>1</v>
      </c>
      <c r="B116" s="64" t="s">
        <v>122</v>
      </c>
      <c r="C116" s="27" t="s">
        <v>97</v>
      </c>
      <c r="D116" s="23" t="s">
        <v>136</v>
      </c>
      <c r="E116" s="74">
        <v>1423.2</v>
      </c>
      <c r="F116" s="74">
        <f t="shared" si="2"/>
        <v>996.24</v>
      </c>
      <c r="G116" s="88" t="s">
        <v>594</v>
      </c>
      <c r="H116" s="78"/>
    </row>
    <row r="117" spans="1:8">
      <c r="A117" s="63">
        <v>2</v>
      </c>
      <c r="B117" s="64" t="s">
        <v>123</v>
      </c>
      <c r="C117" s="27" t="s">
        <v>97</v>
      </c>
      <c r="D117" s="23" t="s">
        <v>137</v>
      </c>
      <c r="E117" s="74">
        <v>1423.2</v>
      </c>
      <c r="F117" s="74">
        <f t="shared" si="2"/>
        <v>996.24</v>
      </c>
      <c r="G117" s="88" t="s">
        <v>594</v>
      </c>
      <c r="H117" s="78"/>
    </row>
    <row r="118" spans="1:8">
      <c r="A118" s="63">
        <v>3</v>
      </c>
      <c r="B118" s="64" t="s">
        <v>124</v>
      </c>
      <c r="C118" s="27" t="s">
        <v>97</v>
      </c>
      <c r="D118" s="23" t="s">
        <v>138</v>
      </c>
      <c r="E118" s="74">
        <v>1423.2</v>
      </c>
      <c r="F118" s="74">
        <f t="shared" si="2"/>
        <v>996.24</v>
      </c>
      <c r="G118" s="88" t="s">
        <v>594</v>
      </c>
      <c r="H118" s="78"/>
    </row>
    <row r="119" spans="1:8">
      <c r="A119" s="63">
        <v>4</v>
      </c>
      <c r="B119" s="64" t="s">
        <v>125</v>
      </c>
      <c r="C119" s="27" t="s">
        <v>97</v>
      </c>
      <c r="D119" s="23" t="s">
        <v>139</v>
      </c>
      <c r="E119" s="74">
        <v>1423.2</v>
      </c>
      <c r="F119" s="74">
        <f t="shared" si="2"/>
        <v>996.24</v>
      </c>
      <c r="G119" s="88" t="s">
        <v>594</v>
      </c>
      <c r="H119" s="78"/>
    </row>
    <row r="120" spans="1:8">
      <c r="A120" s="63">
        <v>5</v>
      </c>
      <c r="B120" s="64" t="s">
        <v>126</v>
      </c>
      <c r="C120" s="27" t="s">
        <v>97</v>
      </c>
      <c r="D120" s="23" t="s">
        <v>140</v>
      </c>
      <c r="E120" s="74">
        <v>1423.2</v>
      </c>
      <c r="F120" s="74">
        <f t="shared" si="2"/>
        <v>996.24</v>
      </c>
      <c r="G120" s="88" t="s">
        <v>594</v>
      </c>
      <c r="H120" s="78"/>
    </row>
    <row r="121" spans="1:8">
      <c r="A121" s="63">
        <v>6</v>
      </c>
      <c r="B121" s="64" t="s">
        <v>127</v>
      </c>
      <c r="C121" s="27" t="s">
        <v>97</v>
      </c>
      <c r="D121" s="23" t="s">
        <v>141</v>
      </c>
      <c r="E121" s="74">
        <v>1658.4</v>
      </c>
      <c r="F121" s="74">
        <f t="shared" si="2"/>
        <v>1160.8799999999999</v>
      </c>
      <c r="G121" s="88" t="s">
        <v>594</v>
      </c>
      <c r="H121" s="78"/>
    </row>
    <row r="122" spans="1:8">
      <c r="A122" s="63">
        <v>7</v>
      </c>
      <c r="B122" s="64" t="s">
        <v>128</v>
      </c>
      <c r="C122" s="27" t="s">
        <v>97</v>
      </c>
      <c r="D122" s="23" t="s">
        <v>142</v>
      </c>
      <c r="E122" s="74">
        <v>1658.4</v>
      </c>
      <c r="F122" s="74">
        <f t="shared" si="2"/>
        <v>1160.8799999999999</v>
      </c>
      <c r="G122" s="88" t="s">
        <v>594</v>
      </c>
      <c r="H122" s="78"/>
    </row>
    <row r="123" spans="1:8">
      <c r="A123" s="63">
        <v>8</v>
      </c>
      <c r="B123" s="64" t="s">
        <v>129</v>
      </c>
      <c r="C123" s="27" t="s">
        <v>97</v>
      </c>
      <c r="D123" s="23" t="s">
        <v>143</v>
      </c>
      <c r="E123" s="74">
        <v>1658.4</v>
      </c>
      <c r="F123" s="74">
        <f t="shared" si="2"/>
        <v>1160.8799999999999</v>
      </c>
      <c r="G123" s="88" t="s">
        <v>594</v>
      </c>
      <c r="H123" s="78"/>
    </row>
    <row r="124" spans="1:8">
      <c r="A124" s="63">
        <v>9</v>
      </c>
      <c r="B124" s="64" t="s">
        <v>130</v>
      </c>
      <c r="C124" s="27" t="s">
        <v>97</v>
      </c>
      <c r="D124" s="23" t="s">
        <v>144</v>
      </c>
      <c r="E124" s="74">
        <v>1658.4</v>
      </c>
      <c r="F124" s="74">
        <f t="shared" si="2"/>
        <v>1160.8799999999999</v>
      </c>
      <c r="G124" s="88" t="s">
        <v>594</v>
      </c>
      <c r="H124" s="78"/>
    </row>
    <row r="125" spans="1:8">
      <c r="A125" s="63">
        <v>10</v>
      </c>
      <c r="B125" s="64" t="s">
        <v>131</v>
      </c>
      <c r="C125" s="27" t="s">
        <v>97</v>
      </c>
      <c r="D125" s="23" t="s">
        <v>145</v>
      </c>
      <c r="E125" s="74">
        <v>1658.4</v>
      </c>
      <c r="F125" s="74">
        <f t="shared" si="2"/>
        <v>1160.8799999999999</v>
      </c>
      <c r="G125" s="88" t="s">
        <v>594</v>
      </c>
      <c r="H125" s="78"/>
    </row>
    <row r="126" spans="1:8">
      <c r="A126" s="63">
        <v>11</v>
      </c>
      <c r="B126" s="64" t="s">
        <v>132</v>
      </c>
      <c r="C126" s="27" t="s">
        <v>97</v>
      </c>
      <c r="D126" s="23" t="s">
        <v>136</v>
      </c>
      <c r="E126" s="74">
        <v>1179.2</v>
      </c>
      <c r="F126" s="74">
        <f t="shared" si="2"/>
        <v>825.43999999999994</v>
      </c>
      <c r="G126" s="88" t="s">
        <v>594</v>
      </c>
      <c r="H126" s="78"/>
    </row>
    <row r="127" spans="1:8" ht="25.5">
      <c r="A127" s="63">
        <v>12</v>
      </c>
      <c r="B127" s="64" t="s">
        <v>133</v>
      </c>
      <c r="C127" s="27" t="s">
        <v>97</v>
      </c>
      <c r="D127" s="23" t="s">
        <v>146</v>
      </c>
      <c r="E127" s="74">
        <v>3594.4</v>
      </c>
      <c r="F127" s="74">
        <f t="shared" si="2"/>
        <v>2516.08</v>
      </c>
      <c r="G127" s="88" t="s">
        <v>594</v>
      </c>
      <c r="H127" s="78"/>
    </row>
    <row r="128" spans="1:8">
      <c r="A128" s="63">
        <v>13</v>
      </c>
      <c r="B128" s="64" t="s">
        <v>134</v>
      </c>
      <c r="C128" s="27" t="s">
        <v>97</v>
      </c>
      <c r="D128" s="23" t="s">
        <v>147</v>
      </c>
      <c r="E128" s="74">
        <v>3959.2</v>
      </c>
      <c r="F128" s="74">
        <f t="shared" si="2"/>
        <v>2771.4399999999996</v>
      </c>
      <c r="G128" s="88" t="s">
        <v>594</v>
      </c>
      <c r="H128" s="78"/>
    </row>
    <row r="129" spans="1:8" ht="25.5">
      <c r="A129" s="63">
        <v>14</v>
      </c>
      <c r="B129" s="64" t="s">
        <v>135</v>
      </c>
      <c r="C129" s="27" t="s">
        <v>97</v>
      </c>
      <c r="D129" s="23" t="s">
        <v>148</v>
      </c>
      <c r="E129" s="74">
        <v>2657.6</v>
      </c>
      <c r="F129" s="74">
        <f t="shared" si="2"/>
        <v>1860.3199999999997</v>
      </c>
      <c r="G129" s="88" t="s">
        <v>594</v>
      </c>
      <c r="H129" s="78"/>
    </row>
    <row r="130" spans="1:8" ht="23.25" customHeight="1">
      <c r="A130" s="63"/>
      <c r="B130" s="14" t="s">
        <v>149</v>
      </c>
      <c r="C130" s="27"/>
      <c r="D130" s="23"/>
      <c r="E130" s="74"/>
      <c r="F130" s="74"/>
      <c r="G130" s="88"/>
      <c r="H130" s="78"/>
    </row>
    <row r="131" spans="1:8" ht="114.75">
      <c r="A131" s="63">
        <v>1</v>
      </c>
      <c r="B131" s="64" t="s">
        <v>150</v>
      </c>
      <c r="C131" s="27" t="s">
        <v>97</v>
      </c>
      <c r="D131" s="23" t="s">
        <v>153</v>
      </c>
      <c r="E131" s="74">
        <v>81336.799999999988</v>
      </c>
      <c r="F131" s="74">
        <f t="shared" si="2"/>
        <v>56935.759999999987</v>
      </c>
      <c r="G131" s="88" t="s">
        <v>594</v>
      </c>
      <c r="H131" s="78"/>
    </row>
    <row r="132" spans="1:8" ht="114.75">
      <c r="A132" s="63">
        <v>2</v>
      </c>
      <c r="B132" s="64" t="s">
        <v>151</v>
      </c>
      <c r="C132" s="27" t="s">
        <v>97</v>
      </c>
      <c r="D132" s="23" t="s">
        <v>154</v>
      </c>
      <c r="E132" s="74">
        <v>82477.599999999991</v>
      </c>
      <c r="F132" s="74">
        <f t="shared" si="2"/>
        <v>57734.319999999992</v>
      </c>
      <c r="G132" s="88" t="s">
        <v>594</v>
      </c>
      <c r="H132" s="78"/>
    </row>
    <row r="133" spans="1:8" ht="114.75">
      <c r="A133" s="63">
        <v>3</v>
      </c>
      <c r="B133" s="64" t="s">
        <v>152</v>
      </c>
      <c r="C133" s="27" t="s">
        <v>97</v>
      </c>
      <c r="D133" s="23" t="s">
        <v>155</v>
      </c>
      <c r="E133" s="74">
        <v>104835.20000000001</v>
      </c>
      <c r="F133" s="74">
        <f t="shared" si="2"/>
        <v>73384.639999999999</v>
      </c>
      <c r="G133" s="88" t="s">
        <v>594</v>
      </c>
      <c r="H133" s="78"/>
    </row>
    <row r="134" spans="1:8" ht="102">
      <c r="A134" s="63">
        <v>4</v>
      </c>
      <c r="B134" s="170" t="s">
        <v>1256</v>
      </c>
      <c r="C134" s="27"/>
      <c r="D134" s="23" t="s">
        <v>1257</v>
      </c>
      <c r="E134" s="74">
        <v>106912.8</v>
      </c>
      <c r="F134" s="74">
        <f t="shared" si="2"/>
        <v>74838.959999999992</v>
      </c>
      <c r="G134" s="88" t="s">
        <v>594</v>
      </c>
      <c r="H134" s="78"/>
    </row>
    <row r="135" spans="1:8" ht="15">
      <c r="A135" s="63"/>
      <c r="B135" s="14" t="s">
        <v>187</v>
      </c>
      <c r="C135" s="27"/>
      <c r="D135" s="23"/>
      <c r="E135" s="74"/>
      <c r="F135" s="74"/>
      <c r="G135" s="88"/>
      <c r="H135" s="78"/>
    </row>
    <row r="136" spans="1:8" ht="51">
      <c r="A136" s="63">
        <v>1</v>
      </c>
      <c r="B136" s="64" t="s">
        <v>578</v>
      </c>
      <c r="C136" s="27" t="s">
        <v>97</v>
      </c>
      <c r="D136" s="23" t="s">
        <v>581</v>
      </c>
      <c r="E136" s="74">
        <v>75047.199999999997</v>
      </c>
      <c r="F136" s="74">
        <f t="shared" si="2"/>
        <v>52533.039999999994</v>
      </c>
      <c r="G136" s="88" t="s">
        <v>594</v>
      </c>
      <c r="H136" s="78"/>
    </row>
    <row r="137" spans="1:8" ht="51">
      <c r="A137" s="63">
        <v>2</v>
      </c>
      <c r="B137" s="64" t="s">
        <v>579</v>
      </c>
      <c r="C137" s="27" t="s">
        <v>97</v>
      </c>
      <c r="D137" s="23" t="s">
        <v>586</v>
      </c>
      <c r="E137" s="74">
        <v>93905.600000000006</v>
      </c>
      <c r="F137" s="74">
        <f t="shared" si="2"/>
        <v>65733.919999999998</v>
      </c>
      <c r="G137" s="88" t="s">
        <v>594</v>
      </c>
      <c r="H137" s="78"/>
    </row>
    <row r="138" spans="1:8">
      <c r="A138" s="63">
        <v>3</v>
      </c>
      <c r="B138" s="64" t="s">
        <v>1329</v>
      </c>
      <c r="C138" s="27" t="s">
        <v>97</v>
      </c>
      <c r="D138" s="23" t="s">
        <v>582</v>
      </c>
      <c r="E138" s="74">
        <v>4035.2</v>
      </c>
      <c r="F138" s="74">
        <f t="shared" si="2"/>
        <v>2824.64</v>
      </c>
      <c r="G138" s="88" t="s">
        <v>594</v>
      </c>
      <c r="H138" s="78"/>
    </row>
    <row r="139" spans="1:8">
      <c r="A139" s="63">
        <v>4</v>
      </c>
      <c r="B139" s="64" t="s">
        <v>1330</v>
      </c>
      <c r="C139" s="27" t="s">
        <v>97</v>
      </c>
      <c r="D139" s="23" t="s">
        <v>583</v>
      </c>
      <c r="E139" s="74">
        <v>4984</v>
      </c>
      <c r="F139" s="74">
        <f t="shared" si="2"/>
        <v>3488.7999999999997</v>
      </c>
      <c r="G139" s="88" t="s">
        <v>594</v>
      </c>
      <c r="H139" s="78"/>
    </row>
    <row r="140" spans="1:8">
      <c r="A140" s="63">
        <v>5</v>
      </c>
      <c r="B140" s="64" t="s">
        <v>1331</v>
      </c>
      <c r="C140" s="27" t="s">
        <v>97</v>
      </c>
      <c r="D140" s="23" t="s">
        <v>584</v>
      </c>
      <c r="E140" s="74">
        <v>5933.6</v>
      </c>
      <c r="F140" s="74">
        <f t="shared" si="2"/>
        <v>4153.5200000000004</v>
      </c>
      <c r="G140" s="88" t="s">
        <v>594</v>
      </c>
      <c r="H140" s="78"/>
    </row>
    <row r="141" spans="1:8">
      <c r="A141" s="63">
        <v>6</v>
      </c>
      <c r="B141" s="64" t="s">
        <v>192</v>
      </c>
      <c r="C141" s="27" t="s">
        <v>97</v>
      </c>
      <c r="D141" s="23" t="s">
        <v>1252</v>
      </c>
      <c r="E141" s="74">
        <v>5416</v>
      </c>
      <c r="F141" s="74">
        <f t="shared" ref="F141:F144" si="4">E141*0.7</f>
        <v>3791.2</v>
      </c>
      <c r="G141" s="88" t="s">
        <v>594</v>
      </c>
      <c r="H141" s="78"/>
    </row>
    <row r="142" spans="1:8">
      <c r="A142" s="63">
        <v>7</v>
      </c>
      <c r="B142" s="64" t="s">
        <v>195</v>
      </c>
      <c r="C142" s="27" t="s">
        <v>97</v>
      </c>
      <c r="D142" s="23" t="s">
        <v>1253</v>
      </c>
      <c r="E142" s="74">
        <v>103.2</v>
      </c>
      <c r="F142" s="74">
        <f t="shared" si="4"/>
        <v>72.239999999999995</v>
      </c>
      <c r="G142" s="88" t="s">
        <v>594</v>
      </c>
      <c r="H142" s="78"/>
    </row>
    <row r="143" spans="1:8">
      <c r="A143" s="63">
        <v>8</v>
      </c>
      <c r="B143" s="64" t="s">
        <v>198</v>
      </c>
      <c r="C143" s="27" t="s">
        <v>97</v>
      </c>
      <c r="D143" s="23" t="s">
        <v>210</v>
      </c>
      <c r="E143" s="74">
        <v>2357.6</v>
      </c>
      <c r="F143" s="74">
        <f t="shared" ref="F143" si="5">E143*0.7</f>
        <v>1650.32</v>
      </c>
      <c r="G143" s="88" t="s">
        <v>594</v>
      </c>
      <c r="H143" s="78"/>
    </row>
    <row r="144" spans="1:8">
      <c r="A144" s="63">
        <v>9</v>
      </c>
      <c r="B144" s="64" t="s">
        <v>1255</v>
      </c>
      <c r="C144" s="27" t="s">
        <v>97</v>
      </c>
      <c r="D144" s="23" t="s">
        <v>1254</v>
      </c>
      <c r="E144" s="74">
        <v>6256.8</v>
      </c>
      <c r="F144" s="74">
        <f t="shared" si="4"/>
        <v>4379.76</v>
      </c>
      <c r="G144" s="88" t="s">
        <v>594</v>
      </c>
      <c r="H144" s="78"/>
    </row>
    <row r="145" spans="1:8">
      <c r="A145" s="63">
        <v>10</v>
      </c>
      <c r="B145" s="64" t="s">
        <v>1332</v>
      </c>
      <c r="C145" s="27" t="s">
        <v>97</v>
      </c>
      <c r="D145" s="23" t="s">
        <v>1333</v>
      </c>
      <c r="E145" s="74">
        <v>192</v>
      </c>
      <c r="F145" s="74">
        <f t="shared" si="2"/>
        <v>134.39999999999998</v>
      </c>
      <c r="G145" s="88" t="s">
        <v>594</v>
      </c>
      <c r="H145" s="78"/>
    </row>
    <row r="146" spans="1:8">
      <c r="A146" s="63">
        <v>11</v>
      </c>
      <c r="B146" s="64" t="s">
        <v>1334</v>
      </c>
      <c r="C146" s="27" t="s">
        <v>97</v>
      </c>
      <c r="D146" s="23" t="s">
        <v>1335</v>
      </c>
      <c r="E146" s="74">
        <v>310.39999999999998</v>
      </c>
      <c r="F146" s="74">
        <f t="shared" si="2"/>
        <v>217.27999999999997</v>
      </c>
      <c r="G146" s="88" t="s">
        <v>594</v>
      </c>
      <c r="H146" s="78"/>
    </row>
    <row r="147" spans="1:8">
      <c r="A147" s="63">
        <v>12</v>
      </c>
      <c r="B147" s="64" t="s">
        <v>580</v>
      </c>
      <c r="C147" s="27" t="s">
        <v>97</v>
      </c>
      <c r="D147" s="23" t="s">
        <v>585</v>
      </c>
      <c r="E147" s="74">
        <v>1128</v>
      </c>
      <c r="F147" s="74">
        <f t="shared" si="2"/>
        <v>789.59999999999991</v>
      </c>
      <c r="G147" s="88" t="s">
        <v>594</v>
      </c>
      <c r="H147" s="78"/>
    </row>
    <row r="148" spans="1:8" ht="45.75" customHeight="1">
      <c r="A148" s="63"/>
      <c r="B148" s="64"/>
      <c r="C148" s="27"/>
      <c r="D148" s="68"/>
      <c r="E148" s="74"/>
      <c r="F148" s="74"/>
      <c r="G148" s="88"/>
    </row>
    <row r="149" spans="1:8" ht="25.5" customHeight="1">
      <c r="A149" s="63"/>
      <c r="B149" s="14" t="s">
        <v>157</v>
      </c>
      <c r="C149" s="27"/>
      <c r="D149" s="23"/>
      <c r="E149" s="74"/>
      <c r="F149" s="74"/>
      <c r="G149" s="88"/>
    </row>
    <row r="150" spans="1:8" ht="76.5">
      <c r="A150" s="63">
        <v>1</v>
      </c>
      <c r="B150" s="64" t="s">
        <v>158</v>
      </c>
      <c r="C150" s="27" t="s">
        <v>156</v>
      </c>
      <c r="D150" s="23" t="s">
        <v>161</v>
      </c>
      <c r="E150" s="74">
        <v>13486.4</v>
      </c>
      <c r="F150" s="74">
        <f>E150*0.8</f>
        <v>10789.12</v>
      </c>
      <c r="G150" s="88" t="s">
        <v>594</v>
      </c>
    </row>
    <row r="151" spans="1:8" ht="76.5">
      <c r="A151" s="63">
        <v>2</v>
      </c>
      <c r="B151" s="64" t="s">
        <v>159</v>
      </c>
      <c r="C151" s="27" t="s">
        <v>156</v>
      </c>
      <c r="D151" s="23" t="s">
        <v>162</v>
      </c>
      <c r="E151" s="74">
        <v>15109.6</v>
      </c>
      <c r="F151" s="74">
        <f t="shared" ref="F151:F194" si="6">E151*0.8</f>
        <v>12087.68</v>
      </c>
      <c r="G151" s="88" t="s">
        <v>594</v>
      </c>
    </row>
    <row r="152" spans="1:8" ht="76.5">
      <c r="A152" s="63">
        <v>3</v>
      </c>
      <c r="B152" s="64" t="s">
        <v>160</v>
      </c>
      <c r="C152" s="27" t="s">
        <v>156</v>
      </c>
      <c r="D152" s="23" t="s">
        <v>163</v>
      </c>
      <c r="E152" s="74">
        <v>17348.8</v>
      </c>
      <c r="F152" s="74">
        <f t="shared" si="6"/>
        <v>13879.04</v>
      </c>
      <c r="G152" s="88" t="s">
        <v>594</v>
      </c>
    </row>
    <row r="153" spans="1:8" ht="25.5" customHeight="1">
      <c r="A153" s="63"/>
      <c r="B153" s="14" t="s">
        <v>164</v>
      </c>
      <c r="C153" s="27"/>
      <c r="D153" s="23"/>
      <c r="E153" s="74"/>
      <c r="F153" s="74"/>
      <c r="G153" s="88"/>
    </row>
    <row r="154" spans="1:8" ht="95.25" customHeight="1">
      <c r="A154" s="63">
        <v>1</v>
      </c>
      <c r="B154" s="64" t="s">
        <v>165</v>
      </c>
      <c r="C154" s="27" t="s">
        <v>156</v>
      </c>
      <c r="D154" s="23" t="s">
        <v>166</v>
      </c>
      <c r="E154" s="74">
        <v>37378</v>
      </c>
      <c r="F154" s="74">
        <f t="shared" si="6"/>
        <v>29902.400000000001</v>
      </c>
      <c r="G154" s="88" t="s">
        <v>594</v>
      </c>
    </row>
    <row r="155" spans="1:8" ht="23.25" customHeight="1">
      <c r="A155" s="63"/>
      <c r="B155" s="14" t="s">
        <v>167</v>
      </c>
      <c r="C155" s="27"/>
      <c r="D155" s="23"/>
      <c r="E155" s="74"/>
      <c r="F155" s="74"/>
      <c r="G155" s="88"/>
    </row>
    <row r="156" spans="1:8" ht="76.5">
      <c r="A156" s="63">
        <v>1</v>
      </c>
      <c r="B156" s="64" t="s">
        <v>168</v>
      </c>
      <c r="C156" s="27" t="s">
        <v>156</v>
      </c>
      <c r="D156" s="23" t="s">
        <v>171</v>
      </c>
      <c r="E156" s="74">
        <v>18704</v>
      </c>
      <c r="F156" s="74">
        <f t="shared" si="6"/>
        <v>14963.2</v>
      </c>
      <c r="G156" s="88" t="s">
        <v>594</v>
      </c>
    </row>
    <row r="157" spans="1:8" ht="76.5">
      <c r="A157" s="63">
        <v>2</v>
      </c>
      <c r="B157" s="64" t="s">
        <v>169</v>
      </c>
      <c r="C157" s="27" t="s">
        <v>156</v>
      </c>
      <c r="D157" s="23" t="s">
        <v>172</v>
      </c>
      <c r="E157" s="74">
        <v>21806.400000000001</v>
      </c>
      <c r="F157" s="74">
        <f t="shared" si="6"/>
        <v>17445.120000000003</v>
      </c>
      <c r="G157" s="88" t="s">
        <v>594</v>
      </c>
    </row>
    <row r="158" spans="1:8" ht="76.5">
      <c r="A158" s="63">
        <v>3</v>
      </c>
      <c r="B158" s="64" t="s">
        <v>170</v>
      </c>
      <c r="C158" s="27" t="s">
        <v>156</v>
      </c>
      <c r="D158" s="23" t="s">
        <v>173</v>
      </c>
      <c r="E158" s="74">
        <v>27193.599999999999</v>
      </c>
      <c r="F158" s="74">
        <f t="shared" si="6"/>
        <v>21754.880000000001</v>
      </c>
      <c r="G158" s="88" t="s">
        <v>594</v>
      </c>
    </row>
    <row r="159" spans="1:8" ht="27" customHeight="1">
      <c r="A159" s="63"/>
      <c r="B159" s="14" t="s">
        <v>174</v>
      </c>
      <c r="C159" s="27"/>
      <c r="D159" s="23"/>
      <c r="E159" s="74"/>
      <c r="F159" s="74"/>
      <c r="G159" s="88"/>
    </row>
    <row r="160" spans="1:8" ht="38.25">
      <c r="A160" s="63">
        <v>5</v>
      </c>
      <c r="B160" s="64" t="s">
        <v>175</v>
      </c>
      <c r="C160" s="27" t="s">
        <v>156</v>
      </c>
      <c r="D160" s="23" t="s">
        <v>179</v>
      </c>
      <c r="E160" s="74">
        <v>16557.599999999999</v>
      </c>
      <c r="F160" s="74">
        <f t="shared" si="6"/>
        <v>13246.08</v>
      </c>
      <c r="G160" s="88" t="s">
        <v>594</v>
      </c>
    </row>
    <row r="161" spans="1:7" ht="63.75">
      <c r="A161" s="63">
        <v>6</v>
      </c>
      <c r="B161" s="64" t="s">
        <v>176</v>
      </c>
      <c r="C161" s="27" t="s">
        <v>156</v>
      </c>
      <c r="D161" s="23" t="s">
        <v>180</v>
      </c>
      <c r="E161" s="74">
        <v>39978.400000000001</v>
      </c>
      <c r="F161" s="74">
        <f t="shared" si="6"/>
        <v>31982.720000000001</v>
      </c>
      <c r="G161" s="88" t="s">
        <v>594</v>
      </c>
    </row>
    <row r="162" spans="1:7">
      <c r="A162" s="63">
        <v>7</v>
      </c>
      <c r="B162" s="64" t="s">
        <v>177</v>
      </c>
      <c r="C162" s="27" t="s">
        <v>156</v>
      </c>
      <c r="D162" s="23" t="s">
        <v>178</v>
      </c>
      <c r="E162" s="74">
        <v>6863.2</v>
      </c>
      <c r="F162" s="74">
        <f t="shared" si="6"/>
        <v>5490.56</v>
      </c>
      <c r="G162" s="88" t="s">
        <v>594</v>
      </c>
    </row>
    <row r="163" spans="1:7" ht="26.25" customHeight="1">
      <c r="A163" s="63"/>
      <c r="B163" s="14" t="s">
        <v>181</v>
      </c>
      <c r="C163" s="27"/>
      <c r="D163" s="23"/>
      <c r="E163" s="74"/>
      <c r="F163" s="74"/>
      <c r="G163" s="88"/>
    </row>
    <row r="164" spans="1:7" ht="102">
      <c r="A164" s="63">
        <v>1</v>
      </c>
      <c r="B164" s="69" t="s">
        <v>182</v>
      </c>
      <c r="C164" s="27" t="s">
        <v>156</v>
      </c>
      <c r="D164" s="23" t="s">
        <v>185</v>
      </c>
      <c r="E164" s="74">
        <v>54544</v>
      </c>
      <c r="F164" s="74">
        <f t="shared" si="6"/>
        <v>43635.200000000004</v>
      </c>
      <c r="G164" s="88" t="s">
        <v>594</v>
      </c>
    </row>
    <row r="165" spans="1:7" ht="102">
      <c r="A165" s="63">
        <v>2</v>
      </c>
      <c r="B165" s="69" t="s">
        <v>183</v>
      </c>
      <c r="C165" s="27" t="s">
        <v>156</v>
      </c>
      <c r="D165" s="23" t="s">
        <v>185</v>
      </c>
      <c r="E165" s="74">
        <v>55608.800000000003</v>
      </c>
      <c r="F165" s="74">
        <f t="shared" si="6"/>
        <v>44487.040000000008</v>
      </c>
      <c r="G165" s="88" t="s">
        <v>594</v>
      </c>
    </row>
    <row r="166" spans="1:7" ht="114.75">
      <c r="A166" s="63">
        <v>3</v>
      </c>
      <c r="B166" s="69" t="s">
        <v>184</v>
      </c>
      <c r="C166" s="27" t="s">
        <v>156</v>
      </c>
      <c r="D166" s="23" t="s">
        <v>186</v>
      </c>
      <c r="E166" s="74">
        <v>59032.799999999996</v>
      </c>
      <c r="F166" s="74">
        <f t="shared" si="6"/>
        <v>47226.239999999998</v>
      </c>
      <c r="G166" s="88" t="s">
        <v>594</v>
      </c>
    </row>
    <row r="167" spans="1:7" ht="114.75">
      <c r="A167" s="63">
        <v>4</v>
      </c>
      <c r="B167" s="69" t="s">
        <v>587</v>
      </c>
      <c r="C167" s="27" t="s">
        <v>156</v>
      </c>
      <c r="D167" s="23" t="s">
        <v>588</v>
      </c>
      <c r="E167" s="74">
        <v>59144.799999999996</v>
      </c>
      <c r="F167" s="74">
        <f t="shared" si="6"/>
        <v>47315.839999999997</v>
      </c>
      <c r="G167" s="88" t="s">
        <v>594</v>
      </c>
    </row>
    <row r="168" spans="1:7" ht="25.5" customHeight="1">
      <c r="A168" s="63"/>
      <c r="B168" s="14" t="s">
        <v>187</v>
      </c>
      <c r="C168" s="27"/>
      <c r="D168" s="23"/>
      <c r="E168" s="74"/>
      <c r="F168" s="74"/>
      <c r="G168" s="88"/>
    </row>
    <row r="169" spans="1:7" ht="51">
      <c r="A169" s="63">
        <v>1</v>
      </c>
      <c r="B169" s="69" t="s">
        <v>188</v>
      </c>
      <c r="C169" s="27" t="s">
        <v>156</v>
      </c>
      <c r="D169" s="23" t="s">
        <v>200</v>
      </c>
      <c r="E169" s="74">
        <v>49429.599999999999</v>
      </c>
      <c r="F169" s="74">
        <f t="shared" si="6"/>
        <v>39543.68</v>
      </c>
      <c r="G169" s="88" t="s">
        <v>594</v>
      </c>
    </row>
    <row r="170" spans="1:7">
      <c r="A170" s="63">
        <v>2</v>
      </c>
      <c r="B170" s="69" t="s">
        <v>189</v>
      </c>
      <c r="C170" s="27" t="s">
        <v>156</v>
      </c>
      <c r="D170" s="23" t="s">
        <v>201</v>
      </c>
      <c r="E170" s="74">
        <v>3860</v>
      </c>
      <c r="F170" s="74">
        <f t="shared" si="6"/>
        <v>3088</v>
      </c>
      <c r="G170" s="88" t="s">
        <v>594</v>
      </c>
    </row>
    <row r="171" spans="1:7">
      <c r="A171" s="63">
        <v>3</v>
      </c>
      <c r="B171" s="69" t="s">
        <v>190</v>
      </c>
      <c r="C171" s="27" t="s">
        <v>156</v>
      </c>
      <c r="D171" s="23" t="s">
        <v>202</v>
      </c>
      <c r="E171" s="74">
        <v>4756.8</v>
      </c>
      <c r="F171" s="74">
        <f t="shared" si="6"/>
        <v>3805.4400000000005</v>
      </c>
      <c r="G171" s="88" t="s">
        <v>594</v>
      </c>
    </row>
    <row r="172" spans="1:7">
      <c r="A172" s="63">
        <v>4</v>
      </c>
      <c r="B172" s="69" t="s">
        <v>191</v>
      </c>
      <c r="C172" s="27" t="s">
        <v>156</v>
      </c>
      <c r="D172" s="23" t="s">
        <v>203</v>
      </c>
      <c r="E172" s="74">
        <v>5655.2</v>
      </c>
      <c r="F172" s="74">
        <f t="shared" si="6"/>
        <v>4524.16</v>
      </c>
      <c r="G172" s="88" t="s">
        <v>594</v>
      </c>
    </row>
    <row r="173" spans="1:7">
      <c r="A173" s="63">
        <v>5</v>
      </c>
      <c r="B173" s="69" t="s">
        <v>192</v>
      </c>
      <c r="C173" s="27" t="s">
        <v>156</v>
      </c>
      <c r="D173" s="23" t="s">
        <v>204</v>
      </c>
      <c r="E173" s="77">
        <v>5416</v>
      </c>
      <c r="F173" s="74">
        <f t="shared" si="6"/>
        <v>4332.8</v>
      </c>
      <c r="G173" s="88" t="s">
        <v>594</v>
      </c>
    </row>
    <row r="174" spans="1:7">
      <c r="A174" s="63">
        <v>6</v>
      </c>
      <c r="B174" s="69" t="s">
        <v>193</v>
      </c>
      <c r="C174" s="27" t="s">
        <v>156</v>
      </c>
      <c r="D174" s="23" t="s">
        <v>205</v>
      </c>
      <c r="E174" s="74">
        <v>168</v>
      </c>
      <c r="F174" s="74">
        <f t="shared" si="6"/>
        <v>134.4</v>
      </c>
      <c r="G174" s="88" t="s">
        <v>594</v>
      </c>
    </row>
    <row r="175" spans="1:7">
      <c r="A175" s="63">
        <v>7</v>
      </c>
      <c r="B175" s="69" t="s">
        <v>194</v>
      </c>
      <c r="C175" s="27" t="s">
        <v>156</v>
      </c>
      <c r="D175" s="23" t="s">
        <v>206</v>
      </c>
      <c r="E175" s="74">
        <v>130.4</v>
      </c>
      <c r="F175" s="74">
        <f t="shared" si="6"/>
        <v>104.32000000000001</v>
      </c>
      <c r="G175" s="88" t="s">
        <v>594</v>
      </c>
    </row>
    <row r="176" spans="1:7">
      <c r="A176" s="63">
        <v>8</v>
      </c>
      <c r="B176" s="69" t="s">
        <v>195</v>
      </c>
      <c r="C176" s="27" t="s">
        <v>156</v>
      </c>
      <c r="D176" s="23" t="s">
        <v>207</v>
      </c>
      <c r="E176" s="74">
        <v>103.2</v>
      </c>
      <c r="F176" s="74">
        <f t="shared" si="6"/>
        <v>82.56</v>
      </c>
      <c r="G176" s="88" t="s">
        <v>594</v>
      </c>
    </row>
    <row r="177" spans="1:7">
      <c r="A177" s="63">
        <v>9</v>
      </c>
      <c r="B177" s="69" t="s">
        <v>196</v>
      </c>
      <c r="C177" s="27" t="s">
        <v>156</v>
      </c>
      <c r="D177" s="23" t="s">
        <v>208</v>
      </c>
      <c r="E177" s="74">
        <v>1464</v>
      </c>
      <c r="F177" s="74">
        <f t="shared" si="6"/>
        <v>1171.2</v>
      </c>
      <c r="G177" s="88" t="s">
        <v>594</v>
      </c>
    </row>
    <row r="178" spans="1:7">
      <c r="A178" s="63">
        <v>10</v>
      </c>
      <c r="B178" s="69" t="s">
        <v>197</v>
      </c>
      <c r="C178" s="27" t="s">
        <v>156</v>
      </c>
      <c r="D178" s="23" t="s">
        <v>209</v>
      </c>
      <c r="E178" s="74">
        <v>271.2</v>
      </c>
      <c r="F178" s="74">
        <f t="shared" si="6"/>
        <v>216.96</v>
      </c>
      <c r="G178" s="88" t="s">
        <v>594</v>
      </c>
    </row>
    <row r="179" spans="1:7">
      <c r="A179" s="63">
        <v>11</v>
      </c>
      <c r="B179" s="69" t="s">
        <v>198</v>
      </c>
      <c r="C179" s="27" t="s">
        <v>156</v>
      </c>
      <c r="D179" s="23" t="s">
        <v>210</v>
      </c>
      <c r="E179" s="74">
        <v>2357.6</v>
      </c>
      <c r="F179" s="74">
        <f t="shared" si="6"/>
        <v>1886.08</v>
      </c>
      <c r="G179" s="88" t="s">
        <v>594</v>
      </c>
    </row>
    <row r="180" spans="1:7">
      <c r="A180" s="63">
        <v>12</v>
      </c>
      <c r="B180" s="69" t="s">
        <v>199</v>
      </c>
      <c r="C180" s="27" t="s">
        <v>156</v>
      </c>
      <c r="D180" s="23" t="s">
        <v>211</v>
      </c>
      <c r="E180" s="74">
        <v>1616.8</v>
      </c>
      <c r="F180" s="74">
        <f t="shared" si="6"/>
        <v>1293.44</v>
      </c>
      <c r="G180" s="88" t="s">
        <v>594</v>
      </c>
    </row>
    <row r="181" spans="1:7" ht="25.5" customHeight="1">
      <c r="A181" s="63"/>
      <c r="B181" s="14" t="s">
        <v>121</v>
      </c>
      <c r="C181" s="27"/>
      <c r="D181" s="23"/>
      <c r="E181" s="74"/>
      <c r="F181" s="74"/>
      <c r="G181" s="88"/>
    </row>
    <row r="182" spans="1:7">
      <c r="A182" s="63">
        <v>1</v>
      </c>
      <c r="B182" s="69" t="s">
        <v>212</v>
      </c>
      <c r="C182" s="27" t="s">
        <v>156</v>
      </c>
      <c r="D182" s="23" t="s">
        <v>223</v>
      </c>
      <c r="E182" s="74">
        <v>1052.8</v>
      </c>
      <c r="F182" s="74">
        <f t="shared" si="6"/>
        <v>842.24</v>
      </c>
      <c r="G182" s="88" t="s">
        <v>594</v>
      </c>
    </row>
    <row r="183" spans="1:7">
      <c r="A183" s="63">
        <v>2</v>
      </c>
      <c r="B183" s="69" t="s">
        <v>213</v>
      </c>
      <c r="C183" s="27" t="s">
        <v>156</v>
      </c>
      <c r="D183" s="23" t="s">
        <v>224</v>
      </c>
      <c r="E183" s="74">
        <v>1386.4</v>
      </c>
      <c r="F183" s="74">
        <f t="shared" si="6"/>
        <v>1109.1200000000001</v>
      </c>
      <c r="G183" s="88" t="s">
        <v>594</v>
      </c>
    </row>
    <row r="184" spans="1:7">
      <c r="A184" s="63">
        <v>3</v>
      </c>
      <c r="B184" s="69" t="s">
        <v>214</v>
      </c>
      <c r="C184" s="27" t="s">
        <v>156</v>
      </c>
      <c r="D184" s="23" t="s">
        <v>225</v>
      </c>
      <c r="E184" s="74">
        <v>1658.4</v>
      </c>
      <c r="F184" s="74">
        <f t="shared" si="6"/>
        <v>1326.7200000000003</v>
      </c>
      <c r="G184" s="88" t="s">
        <v>594</v>
      </c>
    </row>
    <row r="185" spans="1:7" ht="25.5">
      <c r="A185" s="63">
        <v>4</v>
      </c>
      <c r="B185" s="69" t="s">
        <v>215</v>
      </c>
      <c r="C185" s="27" t="s">
        <v>156</v>
      </c>
      <c r="D185" s="23" t="s">
        <v>226</v>
      </c>
      <c r="E185" s="74">
        <v>7537.6</v>
      </c>
      <c r="F185" s="74">
        <f t="shared" si="6"/>
        <v>6030.0800000000008</v>
      </c>
      <c r="G185" s="88" t="s">
        <v>594</v>
      </c>
    </row>
    <row r="186" spans="1:7" ht="25.5">
      <c r="A186" s="63">
        <v>5</v>
      </c>
      <c r="B186" s="69" t="s">
        <v>216</v>
      </c>
      <c r="C186" s="27" t="s">
        <v>156</v>
      </c>
      <c r="D186" s="23" t="s">
        <v>227</v>
      </c>
      <c r="E186" s="74">
        <v>5277.6</v>
      </c>
      <c r="F186" s="74">
        <f t="shared" si="6"/>
        <v>4222.0800000000008</v>
      </c>
      <c r="G186" s="88" t="s">
        <v>594</v>
      </c>
    </row>
    <row r="187" spans="1:7" ht="38.25">
      <c r="A187" s="63">
        <v>6</v>
      </c>
      <c r="B187" s="69" t="s">
        <v>217</v>
      </c>
      <c r="C187" s="27" t="s">
        <v>156</v>
      </c>
      <c r="D187" s="23" t="s">
        <v>228</v>
      </c>
      <c r="E187" s="74">
        <v>1829.6</v>
      </c>
      <c r="F187" s="74">
        <f t="shared" si="6"/>
        <v>1463.68</v>
      </c>
      <c r="G187" s="88" t="s">
        <v>594</v>
      </c>
    </row>
    <row r="188" spans="1:7">
      <c r="A188" s="63">
        <v>7</v>
      </c>
      <c r="B188" s="69" t="s">
        <v>218</v>
      </c>
      <c r="C188" s="27" t="s">
        <v>156</v>
      </c>
      <c r="D188" s="23" t="s">
        <v>229</v>
      </c>
      <c r="E188" s="74">
        <v>1575.2</v>
      </c>
      <c r="F188" s="74">
        <f t="shared" si="6"/>
        <v>1260.1600000000001</v>
      </c>
      <c r="G188" s="88" t="s">
        <v>594</v>
      </c>
    </row>
    <row r="189" spans="1:7">
      <c r="A189" s="63">
        <v>8</v>
      </c>
      <c r="B189" s="69" t="s">
        <v>589</v>
      </c>
      <c r="C189" s="27" t="s">
        <v>156</v>
      </c>
      <c r="D189" s="23" t="s">
        <v>590</v>
      </c>
      <c r="E189" s="74">
        <v>593.6</v>
      </c>
      <c r="F189" s="74">
        <f t="shared" si="6"/>
        <v>474.88000000000005</v>
      </c>
      <c r="G189" s="88" t="s">
        <v>594</v>
      </c>
    </row>
    <row r="190" spans="1:7">
      <c r="A190" s="63">
        <v>9</v>
      </c>
      <c r="B190" s="69" t="s">
        <v>219</v>
      </c>
      <c r="C190" s="27" t="s">
        <v>156</v>
      </c>
      <c r="D190" s="23" t="s">
        <v>230</v>
      </c>
      <c r="E190" s="74">
        <v>3354.4</v>
      </c>
      <c r="F190" s="74">
        <f t="shared" si="6"/>
        <v>2683.5200000000004</v>
      </c>
      <c r="G190" s="88" t="s">
        <v>594</v>
      </c>
    </row>
    <row r="191" spans="1:7">
      <c r="A191" s="63">
        <v>10</v>
      </c>
      <c r="B191" s="69" t="s">
        <v>220</v>
      </c>
      <c r="C191" s="27" t="s">
        <v>156</v>
      </c>
      <c r="D191" s="23" t="s">
        <v>231</v>
      </c>
      <c r="E191" s="74">
        <v>2980.8</v>
      </c>
      <c r="F191" s="74">
        <f t="shared" si="6"/>
        <v>2384.6400000000003</v>
      </c>
      <c r="G191" s="88" t="s">
        <v>594</v>
      </c>
    </row>
    <row r="192" spans="1:7">
      <c r="A192" s="63">
        <v>11</v>
      </c>
      <c r="B192" s="69" t="s">
        <v>221</v>
      </c>
      <c r="C192" s="27" t="s">
        <v>156</v>
      </c>
      <c r="D192" s="23" t="s">
        <v>232</v>
      </c>
      <c r="E192" s="74">
        <v>365.6</v>
      </c>
      <c r="F192" s="74">
        <f t="shared" si="6"/>
        <v>292.48</v>
      </c>
      <c r="G192" s="88" t="s">
        <v>594</v>
      </c>
    </row>
    <row r="193" spans="1:7" ht="89.25">
      <c r="A193" s="63">
        <v>12</v>
      </c>
      <c r="B193" s="69" t="s">
        <v>222</v>
      </c>
      <c r="C193" s="27" t="s">
        <v>156</v>
      </c>
      <c r="D193" s="23" t="s">
        <v>233</v>
      </c>
      <c r="E193" s="74">
        <v>4733.6000000000004</v>
      </c>
      <c r="F193" s="74">
        <f t="shared" si="6"/>
        <v>3786.8800000000006</v>
      </c>
      <c r="G193" s="88" t="s">
        <v>594</v>
      </c>
    </row>
    <row r="194" spans="1:7" ht="89.25">
      <c r="A194" s="63">
        <v>13</v>
      </c>
      <c r="B194" s="69" t="s">
        <v>591</v>
      </c>
      <c r="C194" s="27" t="s">
        <v>156</v>
      </c>
      <c r="D194" s="23" t="s">
        <v>592</v>
      </c>
      <c r="E194" s="74">
        <v>8396.7999999999993</v>
      </c>
      <c r="F194" s="74">
        <f t="shared" si="6"/>
        <v>6717.44</v>
      </c>
      <c r="G194" s="88" t="s">
        <v>594</v>
      </c>
    </row>
    <row r="195" spans="1:7" ht="52.5" customHeight="1">
      <c r="A195" s="63"/>
      <c r="B195" s="69"/>
      <c r="C195" s="27"/>
      <c r="D195" s="23"/>
      <c r="E195" s="74"/>
      <c r="F195" s="74"/>
      <c r="G195" s="88"/>
    </row>
    <row r="196" spans="1:7" ht="25.5" customHeight="1">
      <c r="A196" s="63"/>
      <c r="B196" s="14" t="s">
        <v>1336</v>
      </c>
      <c r="C196" s="27"/>
      <c r="D196" s="23"/>
      <c r="E196" s="74"/>
      <c r="F196" s="74"/>
      <c r="G196" s="88"/>
    </row>
    <row r="197" spans="1:7" ht="102">
      <c r="A197" s="63"/>
      <c r="B197" s="69" t="s">
        <v>1337</v>
      </c>
      <c r="C197" s="27" t="s">
        <v>1341</v>
      </c>
      <c r="D197" s="23" t="s">
        <v>1342</v>
      </c>
      <c r="E197" s="74">
        <v>8220</v>
      </c>
      <c r="F197" s="74">
        <f>E197*0.9</f>
        <v>7398</v>
      </c>
      <c r="G197" s="88" t="s">
        <v>594</v>
      </c>
    </row>
    <row r="198" spans="1:7" ht="102">
      <c r="A198" s="63"/>
      <c r="B198" s="69" t="s">
        <v>1338</v>
      </c>
      <c r="C198" s="27" t="s">
        <v>1341</v>
      </c>
      <c r="D198" s="23" t="s">
        <v>1343</v>
      </c>
      <c r="E198" s="74">
        <v>9420</v>
      </c>
      <c r="F198" s="74">
        <f t="shared" ref="F198:F229" si="7">E198*0.9</f>
        <v>8478</v>
      </c>
      <c r="G198" s="88" t="s">
        <v>594</v>
      </c>
    </row>
    <row r="199" spans="1:7" ht="114.75">
      <c r="A199" s="63"/>
      <c r="B199" s="69" t="s">
        <v>1339</v>
      </c>
      <c r="C199" s="27" t="s">
        <v>1341</v>
      </c>
      <c r="D199" s="23" t="s">
        <v>1344</v>
      </c>
      <c r="E199" s="74">
        <v>9800</v>
      </c>
      <c r="F199" s="74">
        <f t="shared" si="7"/>
        <v>8820</v>
      </c>
      <c r="G199" s="88" t="s">
        <v>594</v>
      </c>
    </row>
    <row r="200" spans="1:7" ht="114.75">
      <c r="A200" s="63"/>
      <c r="B200" s="69" t="s">
        <v>1340</v>
      </c>
      <c r="C200" s="27" t="s">
        <v>1341</v>
      </c>
      <c r="D200" s="23" t="s">
        <v>1345</v>
      </c>
      <c r="E200" s="74">
        <v>11340</v>
      </c>
      <c r="F200" s="74">
        <f t="shared" si="7"/>
        <v>10206</v>
      </c>
      <c r="G200" s="88" t="s">
        <v>594</v>
      </c>
    </row>
    <row r="201" spans="1:7" ht="25.5" customHeight="1">
      <c r="A201" s="63"/>
      <c r="B201" s="14" t="s">
        <v>1346</v>
      </c>
      <c r="C201" s="27"/>
      <c r="D201" s="23"/>
      <c r="E201" s="74"/>
      <c r="F201" s="74"/>
      <c r="G201" s="88"/>
    </row>
    <row r="202" spans="1:7">
      <c r="A202" s="63"/>
      <c r="B202" s="69" t="s">
        <v>1347</v>
      </c>
      <c r="C202" s="27" t="s">
        <v>1341</v>
      </c>
      <c r="D202" s="23" t="s">
        <v>1353</v>
      </c>
      <c r="E202" s="74">
        <v>2540</v>
      </c>
      <c r="F202" s="74">
        <f t="shared" si="7"/>
        <v>2286</v>
      </c>
      <c r="G202" s="88" t="s">
        <v>594</v>
      </c>
    </row>
    <row r="203" spans="1:7">
      <c r="A203" s="63"/>
      <c r="B203" s="69" t="s">
        <v>1348</v>
      </c>
      <c r="C203" s="27" t="s">
        <v>1341</v>
      </c>
      <c r="D203" s="23" t="s">
        <v>1354</v>
      </c>
      <c r="E203" s="74">
        <v>3040</v>
      </c>
      <c r="F203" s="74">
        <f t="shared" si="7"/>
        <v>2736</v>
      </c>
      <c r="G203" s="88" t="s">
        <v>594</v>
      </c>
    </row>
    <row r="204" spans="1:7">
      <c r="A204" s="63"/>
      <c r="B204" s="69" t="s">
        <v>1349</v>
      </c>
      <c r="C204" s="27" t="s">
        <v>1341</v>
      </c>
      <c r="D204" s="23" t="s">
        <v>1355</v>
      </c>
      <c r="E204" s="74">
        <v>4060</v>
      </c>
      <c r="F204" s="74">
        <f t="shared" si="7"/>
        <v>3654</v>
      </c>
      <c r="G204" s="88" t="s">
        <v>594</v>
      </c>
    </row>
    <row r="205" spans="1:7">
      <c r="A205" s="63"/>
      <c r="B205" s="69" t="s">
        <v>1350</v>
      </c>
      <c r="C205" s="27" t="s">
        <v>1341</v>
      </c>
      <c r="D205" s="23" t="s">
        <v>1356</v>
      </c>
      <c r="E205" s="74">
        <v>3380</v>
      </c>
      <c r="F205" s="74">
        <f t="shared" si="7"/>
        <v>3042</v>
      </c>
      <c r="G205" s="88" t="s">
        <v>594</v>
      </c>
    </row>
    <row r="206" spans="1:7">
      <c r="A206" s="63"/>
      <c r="B206" s="69" t="s">
        <v>1351</v>
      </c>
      <c r="C206" s="27" t="s">
        <v>1341</v>
      </c>
      <c r="D206" s="23" t="s">
        <v>1357</v>
      </c>
      <c r="E206" s="74">
        <v>3900</v>
      </c>
      <c r="F206" s="74">
        <f t="shared" si="7"/>
        <v>3510</v>
      </c>
      <c r="G206" s="88" t="s">
        <v>594</v>
      </c>
    </row>
    <row r="207" spans="1:7">
      <c r="A207" s="63"/>
      <c r="B207" s="69" t="s">
        <v>1352</v>
      </c>
      <c r="C207" s="27" t="s">
        <v>1341</v>
      </c>
      <c r="D207" s="23" t="s">
        <v>1358</v>
      </c>
      <c r="E207" s="74">
        <v>4980</v>
      </c>
      <c r="F207" s="74">
        <f t="shared" si="7"/>
        <v>4482</v>
      </c>
      <c r="G207" s="88" t="s">
        <v>594</v>
      </c>
    </row>
    <row r="208" spans="1:7" ht="25.5" customHeight="1">
      <c r="A208" s="63"/>
      <c r="B208" s="14" t="s">
        <v>1359</v>
      </c>
      <c r="C208" s="27"/>
      <c r="D208" s="23"/>
      <c r="E208" s="74"/>
      <c r="F208" s="74"/>
      <c r="G208" s="88"/>
    </row>
    <row r="209" spans="1:7" ht="76.5">
      <c r="A209" s="63"/>
      <c r="B209" s="69" t="s">
        <v>1360</v>
      </c>
      <c r="C209" s="27" t="s">
        <v>1341</v>
      </c>
      <c r="D209" s="23" t="s">
        <v>1364</v>
      </c>
      <c r="E209" s="74">
        <v>15560</v>
      </c>
      <c r="F209" s="74">
        <f t="shared" si="7"/>
        <v>14004</v>
      </c>
      <c r="G209" s="88" t="s">
        <v>594</v>
      </c>
    </row>
    <row r="210" spans="1:7" ht="76.5">
      <c r="A210" s="63"/>
      <c r="B210" s="69" t="s">
        <v>1361</v>
      </c>
      <c r="C210" s="27" t="s">
        <v>1341</v>
      </c>
      <c r="D210" s="23" t="s">
        <v>1363</v>
      </c>
      <c r="E210" s="74">
        <v>18040</v>
      </c>
      <c r="F210" s="74">
        <f t="shared" si="7"/>
        <v>16236</v>
      </c>
      <c r="G210" s="88" t="s">
        <v>594</v>
      </c>
    </row>
    <row r="211" spans="1:7" ht="76.5">
      <c r="A211" s="63"/>
      <c r="B211" s="69" t="s">
        <v>1362</v>
      </c>
      <c r="C211" s="27" t="s">
        <v>1341</v>
      </c>
      <c r="D211" s="23" t="s">
        <v>1365</v>
      </c>
      <c r="E211" s="74">
        <v>22000</v>
      </c>
      <c r="F211" s="74">
        <f t="shared" si="7"/>
        <v>19800</v>
      </c>
      <c r="G211" s="88" t="s">
        <v>594</v>
      </c>
    </row>
    <row r="212" spans="1:7" ht="25.5" customHeight="1">
      <c r="A212" s="63"/>
      <c r="B212" s="14" t="s">
        <v>1366</v>
      </c>
      <c r="C212" s="27"/>
      <c r="D212" s="23"/>
      <c r="E212" s="74"/>
      <c r="F212" s="74"/>
      <c r="G212" s="88"/>
    </row>
    <row r="213" spans="1:7" ht="76.5">
      <c r="A213" s="63"/>
      <c r="B213" s="69" t="s">
        <v>1367</v>
      </c>
      <c r="C213" s="27" t="s">
        <v>1341</v>
      </c>
      <c r="D213" s="23" t="s">
        <v>1370</v>
      </c>
      <c r="E213" s="74">
        <v>30760</v>
      </c>
      <c r="F213" s="74">
        <f t="shared" si="7"/>
        <v>27684</v>
      </c>
      <c r="G213" s="88" t="s">
        <v>594</v>
      </c>
    </row>
    <row r="214" spans="1:7" ht="89.25">
      <c r="A214" s="63"/>
      <c r="B214" s="69" t="s">
        <v>1368</v>
      </c>
      <c r="C214" s="27" t="s">
        <v>1341</v>
      </c>
      <c r="D214" s="23" t="s">
        <v>1369</v>
      </c>
      <c r="E214" s="74">
        <v>12700</v>
      </c>
      <c r="F214" s="74">
        <f t="shared" si="7"/>
        <v>11430</v>
      </c>
      <c r="G214" s="88" t="s">
        <v>594</v>
      </c>
    </row>
    <row r="215" spans="1:7" ht="25.5" customHeight="1">
      <c r="A215" s="63"/>
      <c r="B215" s="14" t="s">
        <v>1381</v>
      </c>
      <c r="C215" s="27"/>
      <c r="D215" s="23"/>
      <c r="E215" s="74"/>
      <c r="F215" s="74"/>
      <c r="G215" s="88"/>
    </row>
    <row r="216" spans="1:7" ht="102">
      <c r="A216" s="63"/>
      <c r="B216" s="69" t="s">
        <v>1371</v>
      </c>
      <c r="C216" s="27" t="s">
        <v>1341</v>
      </c>
      <c r="D216" s="23" t="s">
        <v>1376</v>
      </c>
      <c r="E216" s="74">
        <v>29915.200000000001</v>
      </c>
      <c r="F216" s="74">
        <f t="shared" si="7"/>
        <v>26923.68</v>
      </c>
      <c r="G216" s="88" t="s">
        <v>594</v>
      </c>
    </row>
    <row r="217" spans="1:7" ht="102">
      <c r="A217" s="63"/>
      <c r="B217" s="69" t="s">
        <v>1372</v>
      </c>
      <c r="C217" s="27" t="s">
        <v>1341</v>
      </c>
      <c r="D217" s="23" t="s">
        <v>1377</v>
      </c>
      <c r="E217" s="74">
        <v>32827.199999999997</v>
      </c>
      <c r="F217" s="74">
        <f t="shared" si="7"/>
        <v>29544.48</v>
      </c>
      <c r="G217" s="88" t="s">
        <v>594</v>
      </c>
    </row>
    <row r="218" spans="1:7" ht="114.75">
      <c r="A218" s="63"/>
      <c r="B218" s="69" t="s">
        <v>1373</v>
      </c>
      <c r="C218" s="27" t="s">
        <v>1341</v>
      </c>
      <c r="D218" s="23" t="s">
        <v>1378</v>
      </c>
      <c r="E218" s="74">
        <v>38588.800000000003</v>
      </c>
      <c r="F218" s="74">
        <f t="shared" si="7"/>
        <v>34729.920000000006</v>
      </c>
      <c r="G218" s="88" t="s">
        <v>594</v>
      </c>
    </row>
    <row r="219" spans="1:7" ht="114.75">
      <c r="A219" s="63"/>
      <c r="B219" s="69" t="s">
        <v>1374</v>
      </c>
      <c r="C219" s="27" t="s">
        <v>1341</v>
      </c>
      <c r="D219" s="23" t="s">
        <v>1379</v>
      </c>
      <c r="E219" s="74">
        <v>42841.599999999999</v>
      </c>
      <c r="F219" s="74">
        <f t="shared" si="7"/>
        <v>38557.440000000002</v>
      </c>
      <c r="G219" s="88" t="s">
        <v>594</v>
      </c>
    </row>
    <row r="220" spans="1:7" ht="114.75">
      <c r="A220" s="63"/>
      <c r="B220" s="69" t="s">
        <v>1375</v>
      </c>
      <c r="C220" s="27" t="s">
        <v>1341</v>
      </c>
      <c r="D220" s="23" t="s">
        <v>1380</v>
      </c>
      <c r="E220" s="74">
        <v>44956.800000000003</v>
      </c>
      <c r="F220" s="74">
        <f t="shared" si="7"/>
        <v>40461.120000000003</v>
      </c>
      <c r="G220" s="88" t="s">
        <v>594</v>
      </c>
    </row>
    <row r="221" spans="1:7" ht="25.5" customHeight="1">
      <c r="A221" s="63"/>
      <c r="B221" s="14" t="s">
        <v>121</v>
      </c>
      <c r="C221" s="27"/>
      <c r="D221" s="23"/>
      <c r="E221" s="74"/>
      <c r="F221" s="74"/>
      <c r="G221" s="88"/>
    </row>
    <row r="222" spans="1:7">
      <c r="A222" s="63"/>
      <c r="B222" s="69" t="s">
        <v>1382</v>
      </c>
      <c r="C222" s="27" t="s">
        <v>1341</v>
      </c>
      <c r="D222" s="23" t="s">
        <v>1395</v>
      </c>
      <c r="E222" s="74">
        <v>922.4</v>
      </c>
      <c r="F222" s="74">
        <f t="shared" si="7"/>
        <v>830.16</v>
      </c>
      <c r="G222" s="88" t="s">
        <v>594</v>
      </c>
    </row>
    <row r="223" spans="1:7" ht="25.5">
      <c r="A223" s="63"/>
      <c r="B223" s="69" t="s">
        <v>1383</v>
      </c>
      <c r="C223" s="27" t="s">
        <v>1341</v>
      </c>
      <c r="D223" s="23" t="s">
        <v>1390</v>
      </c>
      <c r="E223" s="74">
        <v>8358.4</v>
      </c>
      <c r="F223" s="74">
        <f t="shared" si="7"/>
        <v>7522.5599999999995</v>
      </c>
      <c r="G223" s="88" t="s">
        <v>594</v>
      </c>
    </row>
    <row r="224" spans="1:7" ht="25.5">
      <c r="A224" s="63"/>
      <c r="B224" s="69" t="s">
        <v>1384</v>
      </c>
      <c r="C224" s="27" t="s">
        <v>1341</v>
      </c>
      <c r="D224" s="23" t="s">
        <v>1391</v>
      </c>
      <c r="E224" s="74">
        <v>60710.400000000001</v>
      </c>
      <c r="F224" s="74">
        <f t="shared" si="7"/>
        <v>54639.360000000001</v>
      </c>
      <c r="G224" s="88" t="s">
        <v>594</v>
      </c>
    </row>
    <row r="225" spans="1:7" ht="25.5">
      <c r="A225" s="63"/>
      <c r="B225" s="69" t="s">
        <v>1385</v>
      </c>
      <c r="C225" s="27" t="s">
        <v>1341</v>
      </c>
      <c r="D225" s="23" t="s">
        <v>1392</v>
      </c>
      <c r="E225" s="74">
        <v>1386.4</v>
      </c>
      <c r="F225" s="74">
        <f t="shared" si="7"/>
        <v>1247.7600000000002</v>
      </c>
      <c r="G225" s="88" t="s">
        <v>594</v>
      </c>
    </row>
    <row r="226" spans="1:7">
      <c r="A226" s="63"/>
      <c r="B226" s="69" t="s">
        <v>1386</v>
      </c>
      <c r="C226" s="27" t="s">
        <v>1341</v>
      </c>
      <c r="D226" s="23" t="s">
        <v>147</v>
      </c>
      <c r="E226" s="74">
        <v>1563.2</v>
      </c>
      <c r="F226" s="74">
        <f t="shared" si="7"/>
        <v>1406.88</v>
      </c>
      <c r="G226" s="88" t="s">
        <v>594</v>
      </c>
    </row>
    <row r="227" spans="1:7">
      <c r="A227" s="63"/>
      <c r="B227" s="69" t="s">
        <v>1387</v>
      </c>
      <c r="C227" s="27" t="s">
        <v>1341</v>
      </c>
      <c r="D227" s="23" t="s">
        <v>1393</v>
      </c>
      <c r="E227" s="74">
        <v>3959.2</v>
      </c>
      <c r="F227" s="74">
        <f t="shared" si="7"/>
        <v>3563.2799999999997</v>
      </c>
      <c r="G227" s="88" t="s">
        <v>594</v>
      </c>
    </row>
    <row r="228" spans="1:7" ht="38.25">
      <c r="A228" s="63"/>
      <c r="B228" s="69" t="s">
        <v>1388</v>
      </c>
      <c r="C228" s="27" t="s">
        <v>1341</v>
      </c>
      <c r="D228" s="23" t="s">
        <v>228</v>
      </c>
      <c r="E228" s="74">
        <v>1718.4</v>
      </c>
      <c r="F228" s="74">
        <f t="shared" si="7"/>
        <v>1546.5600000000002</v>
      </c>
      <c r="G228" s="88" t="s">
        <v>594</v>
      </c>
    </row>
    <row r="229" spans="1:7" ht="38.25">
      <c r="A229" s="63"/>
      <c r="B229" s="69" t="s">
        <v>1389</v>
      </c>
      <c r="C229" s="27" t="s">
        <v>1341</v>
      </c>
      <c r="D229" s="23" t="s">
        <v>1394</v>
      </c>
      <c r="E229" s="74">
        <v>4378.3999999999996</v>
      </c>
      <c r="F229" s="74">
        <f t="shared" si="7"/>
        <v>3940.56</v>
      </c>
      <c r="G229" s="88" t="s">
        <v>594</v>
      </c>
    </row>
    <row r="236" spans="1:7">
      <c r="B236" s="25" t="s">
        <v>1271</v>
      </c>
    </row>
  </sheetData>
  <mergeCells count="8">
    <mergeCell ref="G15:G17"/>
    <mergeCell ref="F15:F17"/>
    <mergeCell ref="B18:F18"/>
    <mergeCell ref="E15:E17"/>
    <mergeCell ref="B15:B17"/>
    <mergeCell ref="D15:D17"/>
    <mergeCell ref="A15:A17"/>
    <mergeCell ref="C15:C17"/>
  </mergeCells>
  <phoneticPr fontId="0" type="noConversion"/>
  <hyperlinks>
    <hyperlink ref="D8" r:id="rId1"/>
  </hyperlinks>
  <pageMargins left="0.15748031496062992" right="0.19685039370078741" top="0.31496062992125984" bottom="0.31496062992125984" header="0.15748031496062992" footer="0.51181102362204722"/>
  <pageSetup paperSize="9" scale="75" fitToWidth="10" fitToHeight="15" orientation="portrait" r:id="rId2"/>
  <headerFooter alignWithMargins="0">
    <oddHeader>Страница &amp;P</oddHeader>
  </headerFooter>
  <rowBreaks count="1" manualBreakCount="1">
    <brk id="14" max="16383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B1:EG510"/>
  <sheetViews>
    <sheetView view="pageBreakPreview" topLeftCell="A547" zoomScale="64" zoomScaleNormal="64" zoomScaleSheetLayoutView="64" zoomScalePageLayoutView="51" workbookViewId="0">
      <selection activeCell="Q13" sqref="Q13"/>
    </sheetView>
  </sheetViews>
  <sheetFormatPr defaultColWidth="8.85546875" defaultRowHeight="33" customHeight="1"/>
  <cols>
    <col min="1" max="1" width="3.140625" style="206" customWidth="1"/>
    <col min="2" max="6" width="6.42578125" style="207" customWidth="1"/>
    <col min="7" max="7" width="6.42578125" style="248" customWidth="1"/>
    <col min="8" max="8" width="23.85546875" style="248" customWidth="1"/>
    <col min="9" max="9" width="85.28515625" style="248" customWidth="1"/>
    <col min="10" max="10" width="15.7109375" style="254" customWidth="1"/>
    <col min="11" max="11" width="16.85546875" style="248" customWidth="1"/>
    <col min="12" max="12" width="16.140625" style="207" customWidth="1"/>
    <col min="13" max="123" width="8.85546875" style="207" customWidth="1"/>
    <col min="124" max="16384" width="8.85546875" style="206"/>
  </cols>
  <sheetData>
    <row r="1" spans="2:137" ht="18.75" customHeight="1">
      <c r="G1" s="211"/>
      <c r="H1" s="211"/>
      <c r="I1" s="211"/>
      <c r="J1" s="365"/>
      <c r="K1" s="211"/>
    </row>
    <row r="2" spans="2:137" ht="30.75" customHeight="1">
      <c r="B2" s="210"/>
      <c r="C2" s="210"/>
      <c r="D2" s="210"/>
      <c r="E2" s="210"/>
      <c r="F2" s="210"/>
      <c r="G2" s="210"/>
      <c r="H2" s="210"/>
      <c r="I2" s="210"/>
      <c r="J2" s="365"/>
      <c r="K2" s="210"/>
    </row>
    <row r="3" spans="2:137" ht="30.75" customHeight="1">
      <c r="B3" s="210"/>
      <c r="C3" s="210"/>
      <c r="D3" s="210"/>
      <c r="E3" s="210"/>
      <c r="F3" s="210"/>
      <c r="G3" s="210"/>
      <c r="H3" s="210"/>
      <c r="I3" s="210"/>
      <c r="J3" s="365"/>
      <c r="K3" s="210"/>
    </row>
    <row r="4" spans="2:137" ht="30.75" customHeight="1">
      <c r="B4" s="210"/>
      <c r="C4" s="210"/>
      <c r="D4" s="210"/>
      <c r="E4" s="210"/>
      <c r="F4" s="210"/>
      <c r="G4" s="210"/>
      <c r="H4" s="210"/>
      <c r="I4" s="210"/>
      <c r="J4" s="365"/>
      <c r="K4" s="210"/>
    </row>
    <row r="5" spans="2:137" ht="21" customHeight="1">
      <c r="B5" s="210"/>
      <c r="C5" s="210"/>
      <c r="D5" s="210"/>
      <c r="E5" s="210"/>
      <c r="F5" s="210"/>
      <c r="G5" s="210"/>
      <c r="H5" s="210"/>
      <c r="I5" s="210"/>
      <c r="J5" s="233"/>
      <c r="K5" s="210"/>
    </row>
    <row r="6" spans="2:137" ht="30" customHeight="1">
      <c r="B6" s="331" t="s">
        <v>1421</v>
      </c>
      <c r="C6" s="332"/>
      <c r="D6" s="332"/>
      <c r="E6" s="332"/>
      <c r="F6" s="332"/>
      <c r="G6" s="332"/>
      <c r="H6" s="332"/>
      <c r="I6" s="332"/>
      <c r="J6" s="332"/>
      <c r="K6" s="332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0"/>
      <c r="DU6" s="210"/>
      <c r="DV6" s="210"/>
      <c r="DW6" s="210"/>
      <c r="DX6" s="210"/>
      <c r="DY6" s="210"/>
      <c r="DZ6" s="210"/>
      <c r="EA6" s="210"/>
      <c r="EB6" s="210"/>
      <c r="EC6" s="210"/>
      <c r="ED6" s="210"/>
      <c r="EE6" s="210"/>
      <c r="EF6" s="210"/>
      <c r="EG6" s="210"/>
    </row>
    <row r="7" spans="2:137" ht="30" customHeight="1">
      <c r="B7" s="321" t="s">
        <v>1422</v>
      </c>
      <c r="C7" s="322"/>
      <c r="D7" s="322"/>
      <c r="E7" s="322"/>
      <c r="F7" s="322"/>
      <c r="G7" s="322"/>
      <c r="H7" s="322"/>
      <c r="I7" s="322"/>
      <c r="J7" s="322"/>
      <c r="K7" s="322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</row>
    <row r="8" spans="2:137" s="226" customFormat="1" ht="91.5" customHeight="1">
      <c r="B8" s="354" t="s">
        <v>669</v>
      </c>
      <c r="C8" s="355"/>
      <c r="D8" s="355"/>
      <c r="E8" s="355"/>
      <c r="F8" s="356"/>
      <c r="G8" s="357" t="s">
        <v>1423</v>
      </c>
      <c r="H8" s="357"/>
      <c r="I8" s="238" t="s">
        <v>5</v>
      </c>
      <c r="J8" s="237" t="s">
        <v>1260</v>
      </c>
      <c r="K8" s="238" t="s">
        <v>1261</v>
      </c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</row>
    <row r="9" spans="2:137" s="217" customFormat="1" ht="21" customHeight="1">
      <c r="B9" s="344" t="s">
        <v>1424</v>
      </c>
      <c r="C9" s="345"/>
      <c r="D9" s="345"/>
      <c r="E9" s="345"/>
      <c r="F9" s="346"/>
      <c r="G9" s="319" t="s">
        <v>1425</v>
      </c>
      <c r="H9" s="319"/>
      <c r="I9" s="319"/>
      <c r="J9" s="247"/>
      <c r="K9" s="251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3"/>
      <c r="DU9" s="213"/>
      <c r="DV9" s="213"/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</row>
    <row r="10" spans="2:137" s="217" customFormat="1" ht="38.1" customHeight="1">
      <c r="B10" s="348"/>
      <c r="C10" s="349"/>
      <c r="D10" s="349"/>
      <c r="E10" s="349"/>
      <c r="F10" s="350"/>
      <c r="G10" s="252"/>
      <c r="H10" s="253" t="s">
        <v>1426</v>
      </c>
      <c r="I10" s="253" t="s">
        <v>1427</v>
      </c>
      <c r="J10" s="247">
        <v>15000</v>
      </c>
      <c r="K10" s="247">
        <f>J10*0.9</f>
        <v>13500</v>
      </c>
      <c r="L10" s="214"/>
      <c r="M10" s="214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</row>
    <row r="11" spans="2:137" s="217" customFormat="1" ht="21" customHeight="1">
      <c r="B11" s="351"/>
      <c r="C11" s="352"/>
      <c r="D11" s="352"/>
      <c r="E11" s="352"/>
      <c r="F11" s="353"/>
      <c r="G11" s="252"/>
      <c r="H11" s="253" t="s">
        <v>1428</v>
      </c>
      <c r="I11" s="253" t="s">
        <v>1429</v>
      </c>
      <c r="J11" s="247">
        <v>7950</v>
      </c>
      <c r="K11" s="247">
        <f>J11*0.9</f>
        <v>7155</v>
      </c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3"/>
      <c r="DU11" s="213"/>
      <c r="DV11" s="213"/>
      <c r="DW11" s="213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</row>
    <row r="12" spans="2:137" s="217" customFormat="1" ht="21" customHeight="1">
      <c r="B12" s="344" t="s">
        <v>1430</v>
      </c>
      <c r="C12" s="345"/>
      <c r="D12" s="345"/>
      <c r="E12" s="345"/>
      <c r="F12" s="346"/>
      <c r="G12" s="319" t="s">
        <v>1431</v>
      </c>
      <c r="H12" s="319"/>
      <c r="I12" s="319"/>
      <c r="J12" s="247"/>
      <c r="K12" s="251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  <c r="BI12" s="214"/>
      <c r="BJ12" s="214"/>
      <c r="BK12" s="214"/>
      <c r="BL12" s="214"/>
      <c r="BM12" s="214"/>
      <c r="BN12" s="214"/>
      <c r="BO12" s="214"/>
      <c r="BP12" s="214"/>
      <c r="BQ12" s="214"/>
      <c r="BR12" s="214"/>
      <c r="BS12" s="214"/>
      <c r="BT12" s="214"/>
      <c r="BU12" s="214"/>
      <c r="BV12" s="214"/>
      <c r="BW12" s="214"/>
      <c r="BX12" s="214"/>
      <c r="BY12" s="214"/>
      <c r="BZ12" s="214"/>
      <c r="CA12" s="214"/>
      <c r="CB12" s="214"/>
      <c r="CC12" s="214"/>
      <c r="CD12" s="214"/>
      <c r="CE12" s="214"/>
      <c r="CF12" s="214"/>
      <c r="CG12" s="214"/>
      <c r="CH12" s="214"/>
      <c r="CI12" s="214"/>
      <c r="CJ12" s="214"/>
      <c r="CK12" s="214"/>
      <c r="CL12" s="214"/>
      <c r="CM12" s="214"/>
      <c r="CN12" s="214"/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  <c r="DN12" s="214"/>
      <c r="DO12" s="214"/>
      <c r="DP12" s="214"/>
      <c r="DQ12" s="214"/>
      <c r="DR12" s="214"/>
      <c r="DS12" s="214"/>
      <c r="DT12" s="213"/>
      <c r="DU12" s="213"/>
      <c r="DV12" s="213"/>
      <c r="DW12" s="213"/>
      <c r="DX12" s="213"/>
      <c r="DY12" s="213"/>
      <c r="DZ12" s="213"/>
      <c r="EA12" s="213"/>
      <c r="EB12" s="213"/>
      <c r="EC12" s="213"/>
      <c r="ED12" s="213"/>
      <c r="EE12" s="213"/>
      <c r="EF12" s="213"/>
      <c r="EG12" s="213"/>
    </row>
    <row r="13" spans="2:137" s="217" customFormat="1" ht="38.1" customHeight="1">
      <c r="B13" s="344"/>
      <c r="C13" s="345"/>
      <c r="D13" s="345"/>
      <c r="E13" s="345"/>
      <c r="F13" s="346"/>
      <c r="G13" s="252"/>
      <c r="H13" s="253" t="s">
        <v>1432</v>
      </c>
      <c r="I13" s="253" t="s">
        <v>1433</v>
      </c>
      <c r="J13" s="247">
        <v>17400</v>
      </c>
      <c r="K13" s="247">
        <f>J13*0.9</f>
        <v>15660</v>
      </c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3"/>
      <c r="DU13" s="213"/>
      <c r="DV13" s="213"/>
      <c r="DW13" s="213"/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</row>
    <row r="14" spans="2:137" s="217" customFormat="1" ht="21" customHeight="1">
      <c r="B14" s="344"/>
      <c r="C14" s="345"/>
      <c r="D14" s="345"/>
      <c r="E14" s="345"/>
      <c r="F14" s="346"/>
      <c r="G14" s="252"/>
      <c r="H14" s="253" t="s">
        <v>1428</v>
      </c>
      <c r="I14" s="253" t="s">
        <v>1429</v>
      </c>
      <c r="J14" s="247">
        <v>7950</v>
      </c>
      <c r="K14" s="247">
        <f>J14*0.9</f>
        <v>7155</v>
      </c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  <c r="BI14" s="214"/>
      <c r="BJ14" s="214"/>
      <c r="BK14" s="214"/>
      <c r="BL14" s="214"/>
      <c r="BM14" s="214"/>
      <c r="BN14" s="214"/>
      <c r="BO14" s="214"/>
      <c r="BP14" s="214"/>
      <c r="BQ14" s="214"/>
      <c r="BR14" s="214"/>
      <c r="BS14" s="214"/>
      <c r="BT14" s="214"/>
      <c r="BU14" s="214"/>
      <c r="BV14" s="214"/>
      <c r="BW14" s="214"/>
      <c r="BX14" s="214"/>
      <c r="BY14" s="214"/>
      <c r="BZ14" s="214"/>
      <c r="CA14" s="214"/>
      <c r="CB14" s="214"/>
      <c r="CC14" s="214"/>
      <c r="CD14" s="214"/>
      <c r="CE14" s="214"/>
      <c r="CF14" s="214"/>
      <c r="CG14" s="214"/>
      <c r="CH14" s="214"/>
      <c r="CI14" s="214"/>
      <c r="CJ14" s="214"/>
      <c r="CK14" s="214"/>
      <c r="CL14" s="214"/>
      <c r="CM14" s="214"/>
      <c r="CN14" s="214"/>
      <c r="CO14" s="214"/>
      <c r="CP14" s="214"/>
      <c r="CQ14" s="214"/>
      <c r="CR14" s="214"/>
      <c r="CS14" s="214"/>
      <c r="CT14" s="214"/>
      <c r="CU14" s="214"/>
      <c r="CV14" s="214"/>
      <c r="CW14" s="214"/>
      <c r="CX14" s="214"/>
      <c r="CY14" s="214"/>
      <c r="CZ14" s="214"/>
      <c r="DA14" s="214"/>
      <c r="DB14" s="214"/>
      <c r="DC14" s="214"/>
      <c r="DD14" s="214"/>
      <c r="DE14" s="214"/>
      <c r="DF14" s="214"/>
      <c r="DG14" s="214"/>
      <c r="DH14" s="214"/>
      <c r="DI14" s="214"/>
      <c r="DJ14" s="214"/>
      <c r="DK14" s="214"/>
      <c r="DL14" s="214"/>
      <c r="DM14" s="214"/>
      <c r="DN14" s="214"/>
      <c r="DO14" s="214"/>
      <c r="DP14" s="214"/>
      <c r="DQ14" s="214"/>
      <c r="DR14" s="214"/>
      <c r="DS14" s="214"/>
      <c r="DT14" s="213"/>
      <c r="DU14" s="213"/>
      <c r="DV14" s="213"/>
      <c r="DW14" s="213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</row>
    <row r="15" spans="2:137" s="217" customFormat="1" ht="21" customHeight="1">
      <c r="B15" s="344"/>
      <c r="C15" s="345"/>
      <c r="D15" s="345"/>
      <c r="E15" s="345"/>
      <c r="F15" s="346"/>
      <c r="G15" s="319" t="s">
        <v>1434</v>
      </c>
      <c r="H15" s="319"/>
      <c r="I15" s="319"/>
      <c r="J15" s="247"/>
      <c r="K15" s="251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3"/>
      <c r="DU15" s="213"/>
      <c r="DV15" s="213"/>
      <c r="DW15" s="213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</row>
    <row r="16" spans="2:137" s="217" customFormat="1" ht="38.1" customHeight="1">
      <c r="B16" s="344"/>
      <c r="C16" s="345"/>
      <c r="D16" s="345"/>
      <c r="E16" s="345"/>
      <c r="F16" s="346"/>
      <c r="G16" s="252"/>
      <c r="H16" s="253" t="s">
        <v>1435</v>
      </c>
      <c r="I16" s="253" t="s">
        <v>1433</v>
      </c>
      <c r="J16" s="247">
        <v>18540</v>
      </c>
      <c r="K16" s="247">
        <f>J16*0.9</f>
        <v>16686</v>
      </c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  <c r="BI16" s="214"/>
      <c r="BJ16" s="214"/>
      <c r="BK16" s="214"/>
      <c r="BL16" s="214"/>
      <c r="BM16" s="214"/>
      <c r="BN16" s="214"/>
      <c r="BO16" s="214"/>
      <c r="BP16" s="214"/>
      <c r="BQ16" s="214"/>
      <c r="BR16" s="214"/>
      <c r="BS16" s="214"/>
      <c r="BT16" s="214"/>
      <c r="BU16" s="214"/>
      <c r="BV16" s="214"/>
      <c r="BW16" s="214"/>
      <c r="BX16" s="214"/>
      <c r="BY16" s="214"/>
      <c r="BZ16" s="214"/>
      <c r="CA16" s="214"/>
      <c r="CB16" s="214"/>
      <c r="CC16" s="214"/>
      <c r="CD16" s="214"/>
      <c r="CE16" s="214"/>
      <c r="CF16" s="214"/>
      <c r="CG16" s="214"/>
      <c r="CH16" s="214"/>
      <c r="CI16" s="214"/>
      <c r="CJ16" s="214"/>
      <c r="CK16" s="214"/>
      <c r="CL16" s="214"/>
      <c r="CM16" s="214"/>
      <c r="CN16" s="214"/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3"/>
      <c r="DU16" s="213"/>
      <c r="DV16" s="213"/>
      <c r="DW16" s="213"/>
      <c r="DX16" s="213"/>
      <c r="DY16" s="213"/>
      <c r="DZ16" s="213"/>
      <c r="EA16" s="213"/>
      <c r="EB16" s="213"/>
      <c r="EC16" s="213"/>
      <c r="ED16" s="213"/>
      <c r="EE16" s="213"/>
      <c r="EF16" s="213"/>
      <c r="EG16" s="213"/>
    </row>
    <row r="17" spans="2:137" s="217" customFormat="1" ht="21" customHeight="1">
      <c r="B17" s="358"/>
      <c r="C17" s="359"/>
      <c r="D17" s="359"/>
      <c r="E17" s="359"/>
      <c r="F17" s="360"/>
      <c r="G17" s="252"/>
      <c r="H17" s="253" t="s">
        <v>1428</v>
      </c>
      <c r="I17" s="253" t="s">
        <v>1429</v>
      </c>
      <c r="J17" s="247">
        <v>7950</v>
      </c>
      <c r="K17" s="247">
        <f>J17*0.9</f>
        <v>7155</v>
      </c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3"/>
      <c r="DU17" s="213"/>
      <c r="DV17" s="213"/>
      <c r="DW17" s="213"/>
      <c r="DX17" s="213"/>
      <c r="DY17" s="213"/>
      <c r="DZ17" s="213"/>
      <c r="EA17" s="213"/>
      <c r="EB17" s="213"/>
      <c r="EC17" s="213"/>
      <c r="ED17" s="213"/>
      <c r="EE17" s="213"/>
      <c r="EF17" s="213"/>
      <c r="EG17" s="213"/>
    </row>
    <row r="18" spans="2:137" s="217" customFormat="1" ht="21" customHeight="1">
      <c r="B18" s="344" t="s">
        <v>1436</v>
      </c>
      <c r="C18" s="345"/>
      <c r="D18" s="345"/>
      <c r="E18" s="345"/>
      <c r="F18" s="346"/>
      <c r="G18" s="319" t="s">
        <v>1437</v>
      </c>
      <c r="H18" s="319"/>
      <c r="I18" s="319"/>
      <c r="J18" s="247"/>
      <c r="K18" s="251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3"/>
      <c r="DU18" s="213"/>
      <c r="DV18" s="213"/>
      <c r="DW18" s="213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</row>
    <row r="19" spans="2:137" s="213" customFormat="1" ht="38.1" customHeight="1">
      <c r="B19" s="344"/>
      <c r="C19" s="345"/>
      <c r="D19" s="345"/>
      <c r="E19" s="345"/>
      <c r="F19" s="346"/>
      <c r="G19" s="252"/>
      <c r="H19" s="253" t="s">
        <v>1438</v>
      </c>
      <c r="I19" s="253" t="s">
        <v>1439</v>
      </c>
      <c r="J19" s="247">
        <v>24720</v>
      </c>
      <c r="K19" s="247">
        <f>J19*0.9</f>
        <v>22248</v>
      </c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</row>
    <row r="20" spans="2:137" s="213" customFormat="1" ht="21" customHeight="1">
      <c r="B20" s="344"/>
      <c r="C20" s="345"/>
      <c r="D20" s="345"/>
      <c r="E20" s="345"/>
      <c r="F20" s="346"/>
      <c r="G20" s="252"/>
      <c r="H20" s="253" t="s">
        <v>1440</v>
      </c>
      <c r="I20" s="253" t="s">
        <v>235</v>
      </c>
      <c r="J20" s="247">
        <v>14520</v>
      </c>
      <c r="K20" s="247">
        <f>J20*0.9</f>
        <v>13068</v>
      </c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4"/>
      <c r="DF20" s="214"/>
      <c r="DG20" s="214"/>
      <c r="DH20" s="214"/>
      <c r="DI20" s="214"/>
      <c r="DJ20" s="214"/>
      <c r="DK20" s="214"/>
      <c r="DL20" s="214"/>
      <c r="DM20" s="214"/>
      <c r="DN20" s="214"/>
      <c r="DO20" s="214"/>
      <c r="DP20" s="214"/>
      <c r="DQ20" s="214"/>
      <c r="DR20" s="214"/>
      <c r="DS20" s="214"/>
    </row>
    <row r="21" spans="2:137" s="213" customFormat="1" ht="21" customHeight="1">
      <c r="B21" s="344"/>
      <c r="C21" s="345"/>
      <c r="D21" s="345"/>
      <c r="E21" s="345"/>
      <c r="F21" s="346"/>
      <c r="G21" s="319" t="s">
        <v>1441</v>
      </c>
      <c r="H21" s="319"/>
      <c r="I21" s="319"/>
      <c r="J21" s="247"/>
      <c r="K21" s="251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</row>
    <row r="22" spans="2:137" s="213" customFormat="1" ht="38.1" customHeight="1">
      <c r="B22" s="344"/>
      <c r="C22" s="345"/>
      <c r="D22" s="345"/>
      <c r="E22" s="345"/>
      <c r="F22" s="346"/>
      <c r="G22" s="252"/>
      <c r="H22" s="253" t="s">
        <v>1442</v>
      </c>
      <c r="I22" s="253" t="s">
        <v>1443</v>
      </c>
      <c r="J22" s="247">
        <v>25620</v>
      </c>
      <c r="K22" s="247">
        <f>J22*0.9</f>
        <v>23058</v>
      </c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</row>
    <row r="23" spans="2:137" s="213" customFormat="1" ht="21" customHeight="1">
      <c r="B23" s="358"/>
      <c r="C23" s="359"/>
      <c r="D23" s="359"/>
      <c r="E23" s="359"/>
      <c r="F23" s="360"/>
      <c r="G23" s="252"/>
      <c r="H23" s="253" t="s">
        <v>1440</v>
      </c>
      <c r="I23" s="253" t="s">
        <v>235</v>
      </c>
      <c r="J23" s="247">
        <v>14520</v>
      </c>
      <c r="K23" s="247">
        <f>J23*0.9</f>
        <v>13068</v>
      </c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</row>
    <row r="24" spans="2:137" s="213" customFormat="1" ht="21" customHeight="1">
      <c r="B24" s="344" t="s">
        <v>1444</v>
      </c>
      <c r="C24" s="345"/>
      <c r="D24" s="345"/>
      <c r="E24" s="345"/>
      <c r="F24" s="346"/>
      <c r="G24" s="319" t="s">
        <v>1445</v>
      </c>
      <c r="H24" s="319"/>
      <c r="I24" s="319"/>
      <c r="J24" s="247"/>
      <c r="K24" s="251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</row>
    <row r="25" spans="2:137" s="213" customFormat="1" ht="38.1" customHeight="1">
      <c r="B25" s="348"/>
      <c r="C25" s="349"/>
      <c r="D25" s="349"/>
      <c r="E25" s="349"/>
      <c r="F25" s="350"/>
      <c r="G25" s="252"/>
      <c r="H25" s="253" t="s">
        <v>1446</v>
      </c>
      <c r="I25" s="253" t="s">
        <v>1447</v>
      </c>
      <c r="J25" s="247">
        <v>19020</v>
      </c>
      <c r="K25" s="247">
        <f>J25*0.9</f>
        <v>17118</v>
      </c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</row>
    <row r="26" spans="2:137" s="213" customFormat="1" ht="38.1" customHeight="1">
      <c r="B26" s="351"/>
      <c r="C26" s="352"/>
      <c r="D26" s="352"/>
      <c r="E26" s="352"/>
      <c r="F26" s="353"/>
      <c r="G26" s="252"/>
      <c r="H26" s="253" t="s">
        <v>1448</v>
      </c>
      <c r="I26" s="253" t="s">
        <v>1449</v>
      </c>
      <c r="J26" s="247">
        <v>26760</v>
      </c>
      <c r="K26" s="247">
        <f>J26*0.9</f>
        <v>24084</v>
      </c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</row>
    <row r="27" spans="2:137" s="213" customFormat="1" ht="21" customHeight="1">
      <c r="B27" s="344" t="s">
        <v>1450</v>
      </c>
      <c r="C27" s="345"/>
      <c r="D27" s="345"/>
      <c r="E27" s="345"/>
      <c r="F27" s="346"/>
      <c r="G27" s="319" t="s">
        <v>1437</v>
      </c>
      <c r="H27" s="319"/>
      <c r="I27" s="319"/>
      <c r="J27" s="247"/>
      <c r="K27" s="251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</row>
    <row r="28" spans="2:137" s="213" customFormat="1" ht="38.1" customHeight="1">
      <c r="B28" s="219"/>
      <c r="C28" s="218"/>
      <c r="D28" s="218"/>
      <c r="E28" s="218"/>
      <c r="F28" s="218"/>
      <c r="G28" s="252"/>
      <c r="H28" s="253" t="s">
        <v>1451</v>
      </c>
      <c r="I28" s="253" t="s">
        <v>1452</v>
      </c>
      <c r="J28" s="247">
        <v>22500</v>
      </c>
      <c r="K28" s="247">
        <f>J28*0.9</f>
        <v>20250</v>
      </c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</row>
    <row r="29" spans="2:137" s="213" customFormat="1" ht="21" customHeight="1">
      <c r="B29" s="219"/>
      <c r="C29" s="218"/>
      <c r="D29" s="218"/>
      <c r="E29" s="218"/>
      <c r="F29" s="218"/>
      <c r="G29" s="252"/>
      <c r="H29" s="253" t="s">
        <v>1428</v>
      </c>
      <c r="I29" s="253" t="s">
        <v>1429</v>
      </c>
      <c r="J29" s="247">
        <v>7950</v>
      </c>
      <c r="K29" s="247">
        <f>J29*0.9</f>
        <v>7155</v>
      </c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4"/>
      <c r="DF29" s="214"/>
      <c r="DG29" s="214"/>
      <c r="DH29" s="214"/>
      <c r="DI29" s="214"/>
      <c r="DJ29" s="214"/>
      <c r="DK29" s="214"/>
      <c r="DL29" s="214"/>
      <c r="DM29" s="214"/>
      <c r="DN29" s="214"/>
      <c r="DO29" s="214"/>
      <c r="DP29" s="214"/>
      <c r="DQ29" s="214"/>
      <c r="DR29" s="214"/>
      <c r="DS29" s="214"/>
    </row>
    <row r="30" spans="2:137" s="213" customFormat="1" ht="21" customHeight="1">
      <c r="B30" s="219"/>
      <c r="C30" s="218"/>
      <c r="D30" s="218"/>
      <c r="E30" s="218"/>
      <c r="F30" s="218"/>
      <c r="G30" s="319" t="s">
        <v>1437</v>
      </c>
      <c r="H30" s="319"/>
      <c r="I30" s="319"/>
      <c r="J30" s="247"/>
      <c r="K30" s="251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</row>
    <row r="31" spans="2:137" s="213" customFormat="1" ht="38.1" customHeight="1">
      <c r="B31" s="219"/>
      <c r="C31" s="218"/>
      <c r="D31" s="218"/>
      <c r="E31" s="218"/>
      <c r="F31" s="218"/>
      <c r="G31" s="252"/>
      <c r="H31" s="253" t="s">
        <v>1453</v>
      </c>
      <c r="I31" s="253" t="s">
        <v>1454</v>
      </c>
      <c r="J31" s="247">
        <v>25200</v>
      </c>
      <c r="K31" s="247">
        <f>J31*0.9</f>
        <v>22680</v>
      </c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4"/>
      <c r="DF31" s="214"/>
      <c r="DG31" s="214"/>
      <c r="DH31" s="214"/>
      <c r="DI31" s="214"/>
      <c r="DJ31" s="214"/>
      <c r="DK31" s="214"/>
      <c r="DL31" s="214"/>
      <c r="DM31" s="214"/>
      <c r="DN31" s="214"/>
      <c r="DO31" s="214"/>
      <c r="DP31" s="214"/>
      <c r="DQ31" s="214"/>
      <c r="DR31" s="214"/>
      <c r="DS31" s="214"/>
    </row>
    <row r="32" spans="2:137" s="213" customFormat="1" ht="21" customHeight="1">
      <c r="B32" s="216"/>
      <c r="C32" s="215"/>
      <c r="D32" s="215"/>
      <c r="E32" s="215"/>
      <c r="F32" s="215"/>
      <c r="G32" s="252"/>
      <c r="H32" s="253" t="s">
        <v>1440</v>
      </c>
      <c r="I32" s="253" t="s">
        <v>235</v>
      </c>
      <c r="J32" s="247">
        <v>14520</v>
      </c>
      <c r="K32" s="247">
        <f>J32*0.9</f>
        <v>13068</v>
      </c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</row>
    <row r="33" spans="2:123" s="213" customFormat="1" ht="21" customHeight="1">
      <c r="B33" s="344" t="s">
        <v>1455</v>
      </c>
      <c r="C33" s="345"/>
      <c r="D33" s="345"/>
      <c r="E33" s="345"/>
      <c r="F33" s="346"/>
      <c r="G33" s="319" t="s">
        <v>1456</v>
      </c>
      <c r="H33" s="319"/>
      <c r="I33" s="319"/>
      <c r="J33" s="247"/>
      <c r="K33" s="251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</row>
    <row r="34" spans="2:123" s="213" customFormat="1" ht="21" customHeight="1">
      <c r="B34" s="348"/>
      <c r="C34" s="349"/>
      <c r="D34" s="349"/>
      <c r="E34" s="349"/>
      <c r="F34" s="350"/>
      <c r="G34" s="252"/>
      <c r="H34" s="253" t="s">
        <v>1457</v>
      </c>
      <c r="I34" s="253" t="s">
        <v>1458</v>
      </c>
      <c r="J34" s="247">
        <v>24600</v>
      </c>
      <c r="K34" s="247">
        <f>J34*0.9</f>
        <v>22140</v>
      </c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</row>
    <row r="35" spans="2:123" s="213" customFormat="1" ht="21" customHeight="1">
      <c r="B35" s="348"/>
      <c r="C35" s="349"/>
      <c r="D35" s="349"/>
      <c r="E35" s="349"/>
      <c r="F35" s="350"/>
      <c r="G35" s="252"/>
      <c r="H35" s="253" t="s">
        <v>1459</v>
      </c>
      <c r="I35" s="253" t="s">
        <v>236</v>
      </c>
      <c r="J35" s="247">
        <v>11400</v>
      </c>
      <c r="K35" s="247">
        <f>J35*0.9</f>
        <v>10260</v>
      </c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</row>
    <row r="36" spans="2:123" s="213" customFormat="1" ht="21" customHeight="1">
      <c r="B36" s="348"/>
      <c r="C36" s="349"/>
      <c r="D36" s="349"/>
      <c r="E36" s="349"/>
      <c r="F36" s="350"/>
      <c r="G36" s="252"/>
      <c r="H36" s="253" t="s">
        <v>1460</v>
      </c>
      <c r="I36" s="253" t="s">
        <v>237</v>
      </c>
      <c r="J36" s="247">
        <v>1740</v>
      </c>
      <c r="K36" s="247">
        <f>J36*0.9</f>
        <v>1566</v>
      </c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</row>
    <row r="37" spans="2:123" s="213" customFormat="1" ht="21" customHeight="1">
      <c r="B37" s="351"/>
      <c r="C37" s="352"/>
      <c r="D37" s="352"/>
      <c r="E37" s="352"/>
      <c r="F37" s="353"/>
      <c r="G37" s="252"/>
      <c r="H37" s="253" t="s">
        <v>1461</v>
      </c>
      <c r="I37" s="253" t="s">
        <v>238</v>
      </c>
      <c r="J37" s="247">
        <v>11760</v>
      </c>
      <c r="K37" s="247">
        <f>J37*0.9</f>
        <v>10584</v>
      </c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</row>
    <row r="38" spans="2:123" s="213" customFormat="1" ht="21" customHeight="1">
      <c r="B38" s="344" t="s">
        <v>1462</v>
      </c>
      <c r="C38" s="345"/>
      <c r="D38" s="345"/>
      <c r="E38" s="345"/>
      <c r="F38" s="346"/>
      <c r="G38" s="319" t="s">
        <v>1463</v>
      </c>
      <c r="H38" s="319"/>
      <c r="I38" s="319"/>
      <c r="J38" s="247"/>
      <c r="K38" s="251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</row>
    <row r="39" spans="2:123" s="213" customFormat="1" ht="38.1" customHeight="1">
      <c r="B39" s="348"/>
      <c r="C39" s="349"/>
      <c r="D39" s="349"/>
      <c r="E39" s="349"/>
      <c r="F39" s="350"/>
      <c r="G39" s="252"/>
      <c r="H39" s="253" t="s">
        <v>1464</v>
      </c>
      <c r="I39" s="253" t="s">
        <v>1465</v>
      </c>
      <c r="J39" s="247">
        <v>15120</v>
      </c>
      <c r="K39" s="247">
        <f>J39*0.9</f>
        <v>13608</v>
      </c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</row>
    <row r="40" spans="2:123" s="213" customFormat="1" ht="21" customHeight="1">
      <c r="B40" s="351"/>
      <c r="C40" s="352"/>
      <c r="D40" s="352"/>
      <c r="E40" s="352"/>
      <c r="F40" s="353"/>
      <c r="G40" s="252"/>
      <c r="H40" s="253" t="s">
        <v>1466</v>
      </c>
      <c r="I40" s="253" t="s">
        <v>239</v>
      </c>
      <c r="J40" s="247">
        <v>9480</v>
      </c>
      <c r="K40" s="247">
        <f>J40*0.9</f>
        <v>8532</v>
      </c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</row>
    <row r="41" spans="2:123" s="213" customFormat="1" ht="30" customHeight="1">
      <c r="B41" s="321" t="s">
        <v>240</v>
      </c>
      <c r="C41" s="322"/>
      <c r="D41" s="322"/>
      <c r="E41" s="322"/>
      <c r="F41" s="322"/>
      <c r="G41" s="322"/>
      <c r="H41" s="322"/>
      <c r="I41" s="322"/>
      <c r="J41" s="322"/>
      <c r="K41" s="322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</row>
    <row r="42" spans="2:123" s="213" customFormat="1" ht="21" customHeight="1">
      <c r="B42" s="344" t="s">
        <v>1462</v>
      </c>
      <c r="C42" s="345"/>
      <c r="D42" s="345"/>
      <c r="E42" s="345"/>
      <c r="F42" s="346"/>
      <c r="G42" s="319" t="s">
        <v>1467</v>
      </c>
      <c r="H42" s="319"/>
      <c r="I42" s="319"/>
      <c r="J42" s="247"/>
      <c r="K42" s="251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</row>
    <row r="43" spans="2:123" s="213" customFormat="1" ht="38.1" customHeight="1">
      <c r="B43" s="348"/>
      <c r="C43" s="349"/>
      <c r="D43" s="349"/>
      <c r="E43" s="349"/>
      <c r="F43" s="350"/>
      <c r="G43" s="252"/>
      <c r="H43" s="253" t="s">
        <v>1464</v>
      </c>
      <c r="I43" s="253" t="s">
        <v>1468</v>
      </c>
      <c r="J43" s="247">
        <v>15120</v>
      </c>
      <c r="K43" s="247">
        <f>J43*0.9</f>
        <v>13608</v>
      </c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</row>
    <row r="44" spans="2:123" s="213" customFormat="1" ht="21" customHeight="1">
      <c r="B44" s="351"/>
      <c r="C44" s="352"/>
      <c r="D44" s="352"/>
      <c r="E44" s="352"/>
      <c r="F44" s="353"/>
      <c r="G44" s="252"/>
      <c r="H44" s="253" t="s">
        <v>1469</v>
      </c>
      <c r="I44" s="253" t="s">
        <v>241</v>
      </c>
      <c r="J44" s="247">
        <v>11760</v>
      </c>
      <c r="K44" s="247">
        <f>J44*0.9</f>
        <v>10584</v>
      </c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</row>
    <row r="45" spans="2:123" s="213" customFormat="1" ht="21" customHeight="1">
      <c r="B45" s="344" t="s">
        <v>1470</v>
      </c>
      <c r="C45" s="345"/>
      <c r="D45" s="345"/>
      <c r="E45" s="345"/>
      <c r="F45" s="346"/>
      <c r="G45" s="319" t="s">
        <v>1471</v>
      </c>
      <c r="H45" s="319"/>
      <c r="I45" s="319"/>
      <c r="J45" s="247"/>
      <c r="K45" s="251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</row>
    <row r="46" spans="2:123" s="213" customFormat="1" ht="21.75" customHeight="1">
      <c r="B46" s="348"/>
      <c r="C46" s="349"/>
      <c r="D46" s="349"/>
      <c r="E46" s="349"/>
      <c r="F46" s="350"/>
      <c r="G46" s="252"/>
      <c r="H46" s="253" t="s">
        <v>1472</v>
      </c>
      <c r="I46" s="253" t="s">
        <v>1473</v>
      </c>
      <c r="J46" s="247">
        <v>19020</v>
      </c>
      <c r="K46" s="247">
        <f>J46*0.9</f>
        <v>17118</v>
      </c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</row>
    <row r="47" spans="2:123" s="213" customFormat="1" ht="21" customHeight="1">
      <c r="B47" s="348"/>
      <c r="C47" s="349"/>
      <c r="D47" s="349"/>
      <c r="E47" s="349"/>
      <c r="F47" s="350"/>
      <c r="G47" s="252"/>
      <c r="H47" s="253" t="s">
        <v>1474</v>
      </c>
      <c r="I47" s="253" t="s">
        <v>242</v>
      </c>
      <c r="J47" s="247">
        <v>2760</v>
      </c>
      <c r="K47" s="247">
        <f>J47*0.9</f>
        <v>2484</v>
      </c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</row>
    <row r="48" spans="2:123" s="213" customFormat="1" ht="21" customHeight="1">
      <c r="B48" s="351"/>
      <c r="C48" s="352"/>
      <c r="D48" s="352"/>
      <c r="E48" s="352"/>
      <c r="F48" s="353"/>
      <c r="G48" s="252"/>
      <c r="H48" s="253" t="s">
        <v>1475</v>
      </c>
      <c r="I48" s="253" t="s">
        <v>238</v>
      </c>
      <c r="J48" s="247">
        <v>14640</v>
      </c>
      <c r="K48" s="247">
        <f>J48*0.9</f>
        <v>13176</v>
      </c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4"/>
      <c r="DF48" s="214"/>
      <c r="DG48" s="214"/>
      <c r="DH48" s="214"/>
      <c r="DI48" s="214"/>
      <c r="DJ48" s="214"/>
      <c r="DK48" s="214"/>
      <c r="DL48" s="214"/>
      <c r="DM48" s="214"/>
      <c r="DN48" s="214"/>
      <c r="DO48" s="214"/>
      <c r="DP48" s="214"/>
      <c r="DQ48" s="214"/>
      <c r="DR48" s="214"/>
      <c r="DS48" s="214"/>
    </row>
    <row r="49" spans="2:123" s="213" customFormat="1" ht="21" customHeight="1">
      <c r="B49" s="344" t="s">
        <v>1476</v>
      </c>
      <c r="C49" s="345"/>
      <c r="D49" s="345"/>
      <c r="E49" s="345"/>
      <c r="F49" s="346"/>
      <c r="G49" s="319" t="s">
        <v>1477</v>
      </c>
      <c r="H49" s="319"/>
      <c r="I49" s="319"/>
      <c r="J49" s="247"/>
      <c r="K49" s="251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4"/>
      <c r="DF49" s="214"/>
      <c r="DG49" s="214"/>
      <c r="DH49" s="214"/>
      <c r="DI49" s="214"/>
      <c r="DJ49" s="214"/>
      <c r="DK49" s="214"/>
      <c r="DL49" s="214"/>
      <c r="DM49" s="214"/>
      <c r="DN49" s="214"/>
      <c r="DO49" s="214"/>
      <c r="DP49" s="214"/>
      <c r="DQ49" s="214"/>
      <c r="DR49" s="214"/>
      <c r="DS49" s="214"/>
    </row>
    <row r="50" spans="2:123" s="213" customFormat="1" ht="38.1" customHeight="1">
      <c r="B50" s="348"/>
      <c r="C50" s="349"/>
      <c r="D50" s="349"/>
      <c r="E50" s="349"/>
      <c r="F50" s="350"/>
      <c r="G50" s="252"/>
      <c r="H50" s="253" t="s">
        <v>1478</v>
      </c>
      <c r="I50" s="253" t="s">
        <v>1479</v>
      </c>
      <c r="J50" s="247">
        <v>20280</v>
      </c>
      <c r="K50" s="247">
        <f>J50*0.9</f>
        <v>18252</v>
      </c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4"/>
      <c r="DF50" s="214"/>
      <c r="DG50" s="214"/>
      <c r="DH50" s="214"/>
      <c r="DI50" s="214"/>
      <c r="DJ50" s="214"/>
      <c r="DK50" s="214"/>
      <c r="DL50" s="214"/>
      <c r="DM50" s="214"/>
      <c r="DN50" s="214"/>
      <c r="DO50" s="214"/>
      <c r="DP50" s="214"/>
      <c r="DQ50" s="214"/>
      <c r="DR50" s="214"/>
      <c r="DS50" s="214"/>
    </row>
    <row r="51" spans="2:123" s="213" customFormat="1" ht="21" customHeight="1">
      <c r="B51" s="351"/>
      <c r="C51" s="352"/>
      <c r="D51" s="352"/>
      <c r="E51" s="352"/>
      <c r="F51" s="353"/>
      <c r="G51" s="252"/>
      <c r="H51" s="253" t="s">
        <v>1480</v>
      </c>
      <c r="I51" s="253" t="s">
        <v>238</v>
      </c>
      <c r="J51" s="247">
        <v>15600</v>
      </c>
      <c r="K51" s="247">
        <f>J51*0.9</f>
        <v>14040</v>
      </c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4"/>
      <c r="DF51" s="214"/>
      <c r="DG51" s="214"/>
      <c r="DH51" s="214"/>
      <c r="DI51" s="214"/>
      <c r="DJ51" s="214"/>
      <c r="DK51" s="214"/>
      <c r="DL51" s="214"/>
      <c r="DM51" s="214"/>
      <c r="DN51" s="214"/>
      <c r="DO51" s="214"/>
      <c r="DP51" s="214"/>
      <c r="DQ51" s="214"/>
      <c r="DR51" s="214"/>
      <c r="DS51" s="214"/>
    </row>
    <row r="52" spans="2:123" s="213" customFormat="1" ht="21" customHeight="1">
      <c r="B52" s="344" t="s">
        <v>1430</v>
      </c>
      <c r="C52" s="345"/>
      <c r="D52" s="345"/>
      <c r="E52" s="345"/>
      <c r="F52" s="346"/>
      <c r="G52" s="319" t="s">
        <v>1481</v>
      </c>
      <c r="H52" s="319"/>
      <c r="I52" s="319"/>
      <c r="J52" s="247"/>
      <c r="K52" s="251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4"/>
      <c r="DF52" s="214"/>
      <c r="DG52" s="214"/>
      <c r="DH52" s="214"/>
      <c r="DI52" s="214"/>
      <c r="DJ52" s="214"/>
      <c r="DK52" s="214"/>
      <c r="DL52" s="214"/>
      <c r="DM52" s="214"/>
      <c r="DN52" s="214"/>
      <c r="DO52" s="214"/>
      <c r="DP52" s="214"/>
      <c r="DQ52" s="214"/>
      <c r="DR52" s="214"/>
      <c r="DS52" s="214"/>
    </row>
    <row r="53" spans="2:123" s="213" customFormat="1" ht="38.1" customHeight="1">
      <c r="B53" s="344"/>
      <c r="C53" s="345"/>
      <c r="D53" s="345"/>
      <c r="E53" s="345"/>
      <c r="F53" s="346"/>
      <c r="G53" s="252"/>
      <c r="H53" s="253" t="s">
        <v>1482</v>
      </c>
      <c r="I53" s="253" t="s">
        <v>1483</v>
      </c>
      <c r="J53" s="247">
        <v>25200</v>
      </c>
      <c r="K53" s="247">
        <f>J53*0.9</f>
        <v>22680</v>
      </c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</row>
    <row r="54" spans="2:123" s="213" customFormat="1" ht="21" customHeight="1">
      <c r="B54" s="344"/>
      <c r="C54" s="345"/>
      <c r="D54" s="345"/>
      <c r="E54" s="345"/>
      <c r="F54" s="346"/>
      <c r="G54" s="252"/>
      <c r="H54" s="253" t="s">
        <v>1484</v>
      </c>
      <c r="I54" s="253" t="s">
        <v>238</v>
      </c>
      <c r="J54" s="247">
        <v>17820</v>
      </c>
      <c r="K54" s="247">
        <f>J54*0.9</f>
        <v>16038</v>
      </c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</row>
    <row r="55" spans="2:123" s="213" customFormat="1" ht="19.5" customHeight="1">
      <c r="B55" s="344"/>
      <c r="C55" s="345"/>
      <c r="D55" s="345"/>
      <c r="E55" s="345"/>
      <c r="F55" s="346"/>
      <c r="G55" s="319" t="s">
        <v>1485</v>
      </c>
      <c r="H55" s="319"/>
      <c r="I55" s="319"/>
      <c r="J55" s="247"/>
      <c r="K55" s="251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</row>
    <row r="56" spans="2:123" s="213" customFormat="1" ht="38.1" customHeight="1">
      <c r="B56" s="344"/>
      <c r="C56" s="345"/>
      <c r="D56" s="345"/>
      <c r="E56" s="345"/>
      <c r="F56" s="346"/>
      <c r="G56" s="252"/>
      <c r="H56" s="253" t="s">
        <v>1486</v>
      </c>
      <c r="I56" s="253" t="s">
        <v>1483</v>
      </c>
      <c r="J56" s="247">
        <v>25980</v>
      </c>
      <c r="K56" s="247">
        <f>J56*0.9</f>
        <v>23382</v>
      </c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</row>
    <row r="57" spans="2:123" s="213" customFormat="1" ht="21" customHeight="1">
      <c r="B57" s="358"/>
      <c r="C57" s="359"/>
      <c r="D57" s="359"/>
      <c r="E57" s="359"/>
      <c r="F57" s="360"/>
      <c r="G57" s="252"/>
      <c r="H57" s="253" t="s">
        <v>1484</v>
      </c>
      <c r="I57" s="253" t="s">
        <v>238</v>
      </c>
      <c r="J57" s="247">
        <v>17820</v>
      </c>
      <c r="K57" s="247">
        <f>J57*0.9</f>
        <v>16038</v>
      </c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</row>
    <row r="58" spans="2:123" s="213" customFormat="1" ht="21" customHeight="1">
      <c r="B58" s="344" t="s">
        <v>1487</v>
      </c>
      <c r="C58" s="345"/>
      <c r="D58" s="345"/>
      <c r="E58" s="345"/>
      <c r="F58" s="346"/>
      <c r="G58" s="319" t="s">
        <v>1488</v>
      </c>
      <c r="H58" s="319"/>
      <c r="I58" s="319"/>
      <c r="J58" s="247"/>
      <c r="K58" s="251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</row>
    <row r="59" spans="2:123" s="213" customFormat="1" ht="38.1" customHeight="1">
      <c r="B59" s="348"/>
      <c r="C59" s="349"/>
      <c r="D59" s="349"/>
      <c r="E59" s="349"/>
      <c r="F59" s="350"/>
      <c r="G59" s="252"/>
      <c r="H59" s="253" t="s">
        <v>1489</v>
      </c>
      <c r="I59" s="253" t="s">
        <v>1490</v>
      </c>
      <c r="J59" s="247">
        <v>26460</v>
      </c>
      <c r="K59" s="247">
        <f>J59*0.9</f>
        <v>23814</v>
      </c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</row>
    <row r="60" spans="2:123" s="213" customFormat="1" ht="21" customHeight="1">
      <c r="B60" s="351"/>
      <c r="C60" s="352"/>
      <c r="D60" s="352"/>
      <c r="E60" s="352"/>
      <c r="F60" s="353"/>
      <c r="G60" s="252"/>
      <c r="H60" s="253" t="s">
        <v>1484</v>
      </c>
      <c r="I60" s="253" t="s">
        <v>238</v>
      </c>
      <c r="J60" s="247">
        <v>17820</v>
      </c>
      <c r="K60" s="247">
        <f>J60*0.9</f>
        <v>16038</v>
      </c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</row>
    <row r="61" spans="2:123" s="213" customFormat="1" ht="21" customHeight="1">
      <c r="B61" s="344" t="s">
        <v>1450</v>
      </c>
      <c r="C61" s="345"/>
      <c r="D61" s="345"/>
      <c r="E61" s="345"/>
      <c r="F61" s="346"/>
      <c r="G61" s="319" t="s">
        <v>1491</v>
      </c>
      <c r="H61" s="319"/>
      <c r="I61" s="319"/>
      <c r="J61" s="247"/>
      <c r="K61" s="251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</row>
    <row r="62" spans="2:123" s="213" customFormat="1" ht="38.1" customHeight="1">
      <c r="B62" s="225"/>
      <c r="C62" s="224"/>
      <c r="D62" s="224"/>
      <c r="E62" s="224"/>
      <c r="F62" s="224"/>
      <c r="G62" s="252"/>
      <c r="H62" s="253" t="s">
        <v>1492</v>
      </c>
      <c r="I62" s="253" t="s">
        <v>1493</v>
      </c>
      <c r="J62" s="247">
        <v>36420</v>
      </c>
      <c r="K62" s="247">
        <f>J62*0.9</f>
        <v>32778</v>
      </c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</row>
    <row r="63" spans="2:123" s="213" customFormat="1" ht="21" customHeight="1">
      <c r="B63" s="223"/>
      <c r="C63" s="222"/>
      <c r="D63" s="222"/>
      <c r="E63" s="222"/>
      <c r="F63" s="222"/>
      <c r="G63" s="252"/>
      <c r="H63" s="253" t="s">
        <v>1494</v>
      </c>
      <c r="I63" s="253" t="s">
        <v>238</v>
      </c>
      <c r="J63" s="247">
        <v>19980</v>
      </c>
      <c r="K63" s="247">
        <f>J63*0.9</f>
        <v>17982</v>
      </c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</row>
    <row r="64" spans="2:123" s="213" customFormat="1" ht="21" customHeight="1">
      <c r="B64" s="344" t="s">
        <v>1455</v>
      </c>
      <c r="C64" s="345"/>
      <c r="D64" s="345"/>
      <c r="E64" s="345"/>
      <c r="F64" s="346"/>
      <c r="G64" s="319" t="s">
        <v>1495</v>
      </c>
      <c r="H64" s="319"/>
      <c r="I64" s="319"/>
      <c r="J64" s="247"/>
      <c r="K64" s="251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</row>
    <row r="65" spans="2:123" s="213" customFormat="1" ht="21" customHeight="1">
      <c r="B65" s="344"/>
      <c r="C65" s="345"/>
      <c r="D65" s="345"/>
      <c r="E65" s="345"/>
      <c r="F65" s="346"/>
      <c r="G65" s="252"/>
      <c r="H65" s="253" t="s">
        <v>1496</v>
      </c>
      <c r="I65" s="253" t="s">
        <v>1497</v>
      </c>
      <c r="J65" s="247">
        <v>31200</v>
      </c>
      <c r="K65" s="247">
        <f>J65*0.9</f>
        <v>28080</v>
      </c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</row>
    <row r="66" spans="2:123" s="213" customFormat="1" ht="21" customHeight="1">
      <c r="B66" s="344"/>
      <c r="C66" s="345"/>
      <c r="D66" s="345"/>
      <c r="E66" s="345"/>
      <c r="F66" s="346"/>
      <c r="G66" s="252"/>
      <c r="H66" s="253" t="s">
        <v>1459</v>
      </c>
      <c r="I66" s="253" t="s">
        <v>236</v>
      </c>
      <c r="J66" s="247">
        <v>11400</v>
      </c>
      <c r="K66" s="247">
        <f>J66*0.9</f>
        <v>10260</v>
      </c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</row>
    <row r="67" spans="2:123" s="213" customFormat="1" ht="21" customHeight="1">
      <c r="B67" s="344"/>
      <c r="C67" s="345"/>
      <c r="D67" s="345"/>
      <c r="E67" s="345"/>
      <c r="F67" s="346"/>
      <c r="G67" s="252"/>
      <c r="H67" s="253" t="s">
        <v>1498</v>
      </c>
      <c r="I67" s="253" t="s">
        <v>237</v>
      </c>
      <c r="J67" s="247">
        <v>1740</v>
      </c>
      <c r="K67" s="247">
        <f>J67*0.9</f>
        <v>1566</v>
      </c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</row>
    <row r="68" spans="2:123" s="220" customFormat="1" ht="21" customHeight="1">
      <c r="B68" s="358"/>
      <c r="C68" s="359"/>
      <c r="D68" s="359"/>
      <c r="E68" s="359"/>
      <c r="F68" s="360"/>
      <c r="G68" s="252"/>
      <c r="H68" s="253" t="s">
        <v>1494</v>
      </c>
      <c r="I68" s="253" t="s">
        <v>238</v>
      </c>
      <c r="J68" s="247">
        <v>19980</v>
      </c>
      <c r="K68" s="247">
        <f>J68*0.9</f>
        <v>17982</v>
      </c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1"/>
      <c r="CJ68" s="221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21"/>
      <c r="DJ68" s="221"/>
      <c r="DK68" s="221"/>
      <c r="DL68" s="221"/>
      <c r="DM68" s="221"/>
      <c r="DN68" s="221"/>
      <c r="DO68" s="221"/>
      <c r="DP68" s="221"/>
      <c r="DQ68" s="221"/>
      <c r="DR68" s="221"/>
      <c r="DS68" s="221"/>
    </row>
    <row r="69" spans="2:123" s="213" customFormat="1" ht="30" customHeight="1">
      <c r="B69" s="321" t="s">
        <v>1499</v>
      </c>
      <c r="C69" s="322"/>
      <c r="D69" s="322"/>
      <c r="E69" s="322"/>
      <c r="F69" s="322"/>
      <c r="G69" s="322"/>
      <c r="H69" s="322"/>
      <c r="I69" s="322"/>
      <c r="J69" s="322"/>
      <c r="K69" s="322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</row>
    <row r="70" spans="2:123" s="231" customFormat="1" ht="21" customHeight="1">
      <c r="B70" s="329" t="s">
        <v>1500</v>
      </c>
      <c r="C70" s="329"/>
      <c r="D70" s="329"/>
      <c r="E70" s="329"/>
      <c r="F70" s="329"/>
      <c r="G70" s="320" t="s">
        <v>1501</v>
      </c>
      <c r="H70" s="320"/>
      <c r="I70" s="320"/>
      <c r="J70" s="241"/>
      <c r="K70" s="24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2"/>
      <c r="AZ70" s="232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  <c r="BW70" s="232"/>
      <c r="BX70" s="232"/>
      <c r="BY70" s="232"/>
      <c r="BZ70" s="232"/>
      <c r="CA70" s="232"/>
      <c r="CB70" s="232"/>
      <c r="CC70" s="232"/>
      <c r="CD70" s="232"/>
      <c r="CE70" s="232"/>
      <c r="CF70" s="232"/>
      <c r="CG70" s="232"/>
      <c r="CH70" s="232"/>
      <c r="CI70" s="232"/>
      <c r="CJ70" s="232"/>
      <c r="CK70" s="232"/>
      <c r="CL70" s="232"/>
      <c r="CM70" s="232"/>
      <c r="CN70" s="232"/>
      <c r="CO70" s="232"/>
      <c r="CP70" s="232"/>
      <c r="CQ70" s="232"/>
      <c r="CR70" s="232"/>
      <c r="CS70" s="232"/>
      <c r="CT70" s="232"/>
      <c r="CU70" s="232"/>
      <c r="CV70" s="232"/>
      <c r="CW70" s="232"/>
      <c r="CX70" s="232"/>
      <c r="CY70" s="232"/>
      <c r="CZ70" s="232"/>
      <c r="DA70" s="232"/>
      <c r="DB70" s="232"/>
      <c r="DC70" s="232"/>
      <c r="DD70" s="232"/>
      <c r="DE70" s="232"/>
      <c r="DF70" s="232"/>
      <c r="DG70" s="232"/>
      <c r="DH70" s="232"/>
      <c r="DI70" s="232"/>
      <c r="DJ70" s="232"/>
      <c r="DK70" s="232"/>
      <c r="DL70" s="232"/>
      <c r="DM70" s="232"/>
      <c r="DN70" s="232"/>
      <c r="DO70" s="232"/>
      <c r="DP70" s="232"/>
      <c r="DQ70" s="232"/>
      <c r="DR70" s="232"/>
      <c r="DS70" s="232"/>
    </row>
    <row r="71" spans="2:123" s="231" customFormat="1" ht="38.1" customHeight="1">
      <c r="B71" s="243"/>
      <c r="C71" s="244"/>
      <c r="D71" s="244"/>
      <c r="E71" s="244"/>
      <c r="F71" s="258"/>
      <c r="G71" s="245"/>
      <c r="H71" s="246" t="s">
        <v>1502</v>
      </c>
      <c r="I71" s="246" t="s">
        <v>1503</v>
      </c>
      <c r="J71" s="241">
        <v>16320</v>
      </c>
      <c r="K71" s="247">
        <f>J71*0.9</f>
        <v>14688</v>
      </c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32"/>
      <c r="AU71" s="232"/>
      <c r="AV71" s="232"/>
      <c r="AW71" s="232"/>
      <c r="AX71" s="232"/>
      <c r="AY71" s="232"/>
      <c r="AZ71" s="232"/>
      <c r="BA71" s="232"/>
      <c r="BB71" s="232"/>
      <c r="BC71" s="232"/>
      <c r="BD71" s="232"/>
      <c r="BE71" s="232"/>
      <c r="BF71" s="232"/>
      <c r="BG71" s="232"/>
      <c r="BH71" s="232"/>
      <c r="BI71" s="232"/>
      <c r="BJ71" s="232"/>
      <c r="BK71" s="232"/>
      <c r="BL71" s="232"/>
      <c r="BM71" s="232"/>
      <c r="BN71" s="232"/>
      <c r="BO71" s="232"/>
      <c r="BP71" s="232"/>
      <c r="BQ71" s="232"/>
      <c r="BR71" s="232"/>
      <c r="BS71" s="232"/>
      <c r="BT71" s="232"/>
      <c r="BU71" s="232"/>
      <c r="BV71" s="232"/>
      <c r="BW71" s="232"/>
      <c r="BX71" s="232"/>
      <c r="BY71" s="232"/>
      <c r="BZ71" s="232"/>
      <c r="CA71" s="232"/>
      <c r="CB71" s="232"/>
      <c r="CC71" s="232"/>
      <c r="CD71" s="232"/>
      <c r="CE71" s="232"/>
      <c r="CF71" s="232"/>
      <c r="CG71" s="232"/>
      <c r="CH71" s="232"/>
      <c r="CI71" s="232"/>
      <c r="CJ71" s="232"/>
      <c r="CK71" s="232"/>
      <c r="CL71" s="232"/>
      <c r="CM71" s="232"/>
      <c r="CN71" s="232"/>
      <c r="CO71" s="232"/>
      <c r="CP71" s="232"/>
      <c r="CQ71" s="232"/>
      <c r="CR71" s="232"/>
      <c r="CS71" s="232"/>
      <c r="CT71" s="232"/>
      <c r="CU71" s="232"/>
      <c r="CV71" s="232"/>
      <c r="CW71" s="232"/>
      <c r="CX71" s="232"/>
      <c r="CY71" s="232"/>
      <c r="CZ71" s="232"/>
      <c r="DA71" s="232"/>
      <c r="DB71" s="232"/>
      <c r="DC71" s="232"/>
      <c r="DD71" s="232"/>
      <c r="DE71" s="232"/>
      <c r="DF71" s="232"/>
      <c r="DG71" s="232"/>
      <c r="DH71" s="232"/>
      <c r="DI71" s="232"/>
      <c r="DJ71" s="232"/>
      <c r="DK71" s="232"/>
      <c r="DL71" s="232"/>
      <c r="DM71" s="232"/>
      <c r="DN71" s="232"/>
      <c r="DO71" s="232"/>
      <c r="DP71" s="232"/>
      <c r="DQ71" s="232"/>
      <c r="DR71" s="232"/>
      <c r="DS71" s="232"/>
    </row>
    <row r="72" spans="2:123" s="231" customFormat="1" ht="21" customHeight="1">
      <c r="B72" s="244"/>
      <c r="C72" s="244"/>
      <c r="D72" s="244"/>
      <c r="E72" s="244"/>
      <c r="F72" s="258"/>
      <c r="G72" s="245"/>
      <c r="H72" s="246" t="s">
        <v>1504</v>
      </c>
      <c r="I72" s="246" t="s">
        <v>238</v>
      </c>
      <c r="J72" s="241">
        <v>11160</v>
      </c>
      <c r="K72" s="247">
        <f>J72*0.9</f>
        <v>10044</v>
      </c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2"/>
      <c r="BB72" s="232"/>
      <c r="BC72" s="232"/>
      <c r="BD72" s="232"/>
      <c r="BE72" s="232"/>
      <c r="BF72" s="232"/>
      <c r="BG72" s="232"/>
      <c r="BH72" s="232"/>
      <c r="BI72" s="232"/>
      <c r="BJ72" s="232"/>
      <c r="BK72" s="232"/>
      <c r="BL72" s="232"/>
      <c r="BM72" s="232"/>
      <c r="BN72" s="232"/>
      <c r="BO72" s="232"/>
      <c r="BP72" s="232"/>
      <c r="BQ72" s="232"/>
      <c r="BR72" s="232"/>
      <c r="BS72" s="232"/>
      <c r="BT72" s="232"/>
      <c r="BU72" s="232"/>
      <c r="BV72" s="232"/>
      <c r="BW72" s="232"/>
      <c r="BX72" s="232"/>
      <c r="BY72" s="232"/>
      <c r="BZ72" s="232"/>
      <c r="CA72" s="232"/>
      <c r="CB72" s="232"/>
      <c r="CC72" s="232"/>
      <c r="CD72" s="232"/>
      <c r="CE72" s="232"/>
      <c r="CF72" s="232"/>
      <c r="CG72" s="232"/>
      <c r="CH72" s="232"/>
      <c r="CI72" s="232"/>
      <c r="CJ72" s="232"/>
      <c r="CK72" s="232"/>
      <c r="CL72" s="232"/>
      <c r="CM72" s="232"/>
      <c r="CN72" s="232"/>
      <c r="CO72" s="232"/>
      <c r="CP72" s="232"/>
      <c r="CQ72" s="232"/>
      <c r="CR72" s="232"/>
      <c r="CS72" s="232"/>
      <c r="CT72" s="232"/>
      <c r="CU72" s="232"/>
      <c r="CV72" s="232"/>
      <c r="CW72" s="232"/>
      <c r="CX72" s="232"/>
      <c r="CY72" s="232"/>
      <c r="CZ72" s="232"/>
      <c r="DA72" s="232"/>
      <c r="DB72" s="232"/>
      <c r="DC72" s="232"/>
      <c r="DD72" s="232"/>
      <c r="DE72" s="232"/>
      <c r="DF72" s="232"/>
      <c r="DG72" s="232"/>
      <c r="DH72" s="232"/>
      <c r="DI72" s="232"/>
      <c r="DJ72" s="232"/>
      <c r="DK72" s="232"/>
      <c r="DL72" s="232"/>
      <c r="DM72" s="232"/>
      <c r="DN72" s="232"/>
      <c r="DO72" s="232"/>
      <c r="DP72" s="232"/>
      <c r="DQ72" s="232"/>
      <c r="DR72" s="232"/>
      <c r="DS72" s="232"/>
    </row>
    <row r="73" spans="2:123" s="231" customFormat="1" ht="19.5" customHeight="1">
      <c r="B73" s="244"/>
      <c r="C73" s="244"/>
      <c r="D73" s="244"/>
      <c r="E73" s="244"/>
      <c r="F73" s="258"/>
      <c r="G73" s="320" t="s">
        <v>1505</v>
      </c>
      <c r="H73" s="320"/>
      <c r="I73" s="320"/>
      <c r="J73" s="241"/>
      <c r="K73" s="24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32"/>
      <c r="AU73" s="232"/>
      <c r="AV73" s="232"/>
      <c r="AW73" s="232"/>
      <c r="AX73" s="232"/>
      <c r="AY73" s="232"/>
      <c r="AZ73" s="232"/>
      <c r="BA73" s="232"/>
      <c r="BB73" s="232"/>
      <c r="BC73" s="232"/>
      <c r="BD73" s="232"/>
      <c r="BE73" s="232"/>
      <c r="BF73" s="232"/>
      <c r="BG73" s="232"/>
      <c r="BH73" s="232"/>
      <c r="BI73" s="232"/>
      <c r="BJ73" s="232"/>
      <c r="BK73" s="232"/>
      <c r="BL73" s="232"/>
      <c r="BM73" s="232"/>
      <c r="BN73" s="232"/>
      <c r="BO73" s="232"/>
      <c r="BP73" s="232"/>
      <c r="BQ73" s="232"/>
      <c r="BR73" s="232"/>
      <c r="BS73" s="232"/>
      <c r="BT73" s="232"/>
      <c r="BU73" s="232"/>
      <c r="BV73" s="232"/>
      <c r="BW73" s="232"/>
      <c r="BX73" s="232"/>
      <c r="BY73" s="232"/>
      <c r="BZ73" s="232"/>
      <c r="CA73" s="232"/>
      <c r="CB73" s="232"/>
      <c r="CC73" s="232"/>
      <c r="CD73" s="232"/>
      <c r="CE73" s="232"/>
      <c r="CF73" s="232"/>
      <c r="CG73" s="232"/>
      <c r="CH73" s="232"/>
      <c r="CI73" s="232"/>
      <c r="CJ73" s="232"/>
      <c r="CK73" s="232"/>
      <c r="CL73" s="232"/>
      <c r="CM73" s="232"/>
      <c r="CN73" s="232"/>
      <c r="CO73" s="232"/>
      <c r="CP73" s="232"/>
      <c r="CQ73" s="232"/>
      <c r="CR73" s="232"/>
      <c r="CS73" s="232"/>
      <c r="CT73" s="232"/>
      <c r="CU73" s="232"/>
      <c r="CV73" s="232"/>
      <c r="CW73" s="232"/>
      <c r="CX73" s="232"/>
      <c r="CY73" s="232"/>
      <c r="CZ73" s="232"/>
      <c r="DA73" s="232"/>
      <c r="DB73" s="232"/>
      <c r="DC73" s="232"/>
      <c r="DD73" s="232"/>
      <c r="DE73" s="232"/>
      <c r="DF73" s="232"/>
      <c r="DG73" s="232"/>
      <c r="DH73" s="232"/>
      <c r="DI73" s="232"/>
      <c r="DJ73" s="232"/>
      <c r="DK73" s="232"/>
      <c r="DL73" s="232"/>
      <c r="DM73" s="232"/>
      <c r="DN73" s="232"/>
      <c r="DO73" s="232"/>
      <c r="DP73" s="232"/>
      <c r="DQ73" s="232"/>
      <c r="DR73" s="232"/>
      <c r="DS73" s="232"/>
    </row>
    <row r="74" spans="2:123" s="231" customFormat="1" ht="38.1" customHeight="1">
      <c r="B74" s="244"/>
      <c r="C74" s="244"/>
      <c r="D74" s="244"/>
      <c r="E74" s="244"/>
      <c r="F74" s="258"/>
      <c r="G74" s="245"/>
      <c r="H74" s="246" t="s">
        <v>1506</v>
      </c>
      <c r="I74" s="246" t="s">
        <v>1507</v>
      </c>
      <c r="J74" s="241">
        <v>19380</v>
      </c>
      <c r="K74" s="247">
        <f>J74*0.9</f>
        <v>17442</v>
      </c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32"/>
      <c r="AU74" s="232"/>
      <c r="AV74" s="232"/>
      <c r="AW74" s="232"/>
      <c r="AX74" s="232"/>
      <c r="AY74" s="232"/>
      <c r="AZ74" s="232"/>
      <c r="BA74" s="232"/>
      <c r="BB74" s="232"/>
      <c r="BC74" s="232"/>
      <c r="BD74" s="232"/>
      <c r="BE74" s="232"/>
      <c r="BF74" s="232"/>
      <c r="BG74" s="232"/>
      <c r="BH74" s="232"/>
      <c r="BI74" s="232"/>
      <c r="BJ74" s="232"/>
      <c r="BK74" s="232"/>
      <c r="BL74" s="232"/>
      <c r="BM74" s="232"/>
      <c r="BN74" s="232"/>
      <c r="BO74" s="232"/>
      <c r="BP74" s="232"/>
      <c r="BQ74" s="232"/>
      <c r="BR74" s="232"/>
      <c r="BS74" s="232"/>
      <c r="BT74" s="232"/>
      <c r="BU74" s="232"/>
      <c r="BV74" s="232"/>
      <c r="BW74" s="232"/>
      <c r="BX74" s="232"/>
      <c r="BY74" s="232"/>
      <c r="BZ74" s="232"/>
      <c r="CA74" s="232"/>
      <c r="CB74" s="232"/>
      <c r="CC74" s="232"/>
      <c r="CD74" s="232"/>
      <c r="CE74" s="232"/>
      <c r="CF74" s="232"/>
      <c r="CG74" s="232"/>
      <c r="CH74" s="232"/>
      <c r="CI74" s="232"/>
      <c r="CJ74" s="232"/>
      <c r="CK74" s="232"/>
      <c r="CL74" s="232"/>
      <c r="CM74" s="232"/>
      <c r="CN74" s="232"/>
      <c r="CO74" s="232"/>
      <c r="CP74" s="232"/>
      <c r="CQ74" s="232"/>
      <c r="CR74" s="232"/>
      <c r="CS74" s="232"/>
      <c r="CT74" s="232"/>
      <c r="CU74" s="232"/>
      <c r="CV74" s="232"/>
      <c r="CW74" s="232"/>
      <c r="CX74" s="232"/>
      <c r="CY74" s="232"/>
      <c r="CZ74" s="232"/>
      <c r="DA74" s="232"/>
      <c r="DB74" s="232"/>
      <c r="DC74" s="232"/>
      <c r="DD74" s="232"/>
      <c r="DE74" s="232"/>
      <c r="DF74" s="232"/>
      <c r="DG74" s="232"/>
      <c r="DH74" s="232"/>
      <c r="DI74" s="232"/>
      <c r="DJ74" s="232"/>
      <c r="DK74" s="232"/>
      <c r="DL74" s="232"/>
      <c r="DM74" s="232"/>
      <c r="DN74" s="232"/>
      <c r="DO74" s="232"/>
      <c r="DP74" s="232"/>
      <c r="DQ74" s="232"/>
      <c r="DR74" s="232"/>
      <c r="DS74" s="232"/>
    </row>
    <row r="75" spans="2:123" s="231" customFormat="1" ht="21" customHeight="1">
      <c r="B75" s="262"/>
      <c r="C75" s="262"/>
      <c r="D75" s="262"/>
      <c r="E75" s="262"/>
      <c r="F75" s="263"/>
      <c r="G75" s="264"/>
      <c r="H75" s="265" t="s">
        <v>1504</v>
      </c>
      <c r="I75" s="265" t="s">
        <v>238</v>
      </c>
      <c r="J75" s="266">
        <v>11160</v>
      </c>
      <c r="K75" s="260">
        <f>J75*0.9</f>
        <v>10044</v>
      </c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32"/>
      <c r="AU75" s="232"/>
      <c r="AV75" s="232"/>
      <c r="AW75" s="232"/>
      <c r="AX75" s="232"/>
      <c r="AY75" s="232"/>
      <c r="AZ75" s="232"/>
      <c r="BA75" s="232"/>
      <c r="BB75" s="232"/>
      <c r="BC75" s="232"/>
      <c r="BD75" s="232"/>
      <c r="BE75" s="232"/>
      <c r="BF75" s="232"/>
      <c r="BG75" s="232"/>
      <c r="BH75" s="232"/>
      <c r="BI75" s="232"/>
      <c r="BJ75" s="232"/>
      <c r="BK75" s="232"/>
      <c r="BL75" s="232"/>
      <c r="BM75" s="232"/>
      <c r="BN75" s="232"/>
      <c r="BO75" s="232"/>
      <c r="BP75" s="232"/>
      <c r="BQ75" s="232"/>
      <c r="BR75" s="232"/>
      <c r="BS75" s="232"/>
      <c r="BT75" s="232"/>
      <c r="BU75" s="232"/>
      <c r="BV75" s="232"/>
      <c r="BW75" s="232"/>
      <c r="BX75" s="232"/>
      <c r="BY75" s="232"/>
      <c r="BZ75" s="232"/>
      <c r="CA75" s="232"/>
      <c r="CB75" s="232"/>
      <c r="CC75" s="232"/>
      <c r="CD75" s="232"/>
      <c r="CE75" s="232"/>
      <c r="CF75" s="232"/>
      <c r="CG75" s="232"/>
      <c r="CH75" s="232"/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</row>
    <row r="76" spans="2:123" s="220" customFormat="1" ht="33" customHeight="1">
      <c r="B76" s="267"/>
      <c r="C76" s="268"/>
      <c r="D76" s="268"/>
      <c r="E76" s="268"/>
      <c r="F76" s="268"/>
      <c r="G76" s="268"/>
      <c r="H76" s="268"/>
      <c r="I76" s="268"/>
      <c r="J76" s="269"/>
      <c r="K76" s="268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M76" s="221"/>
      <c r="BN76" s="221"/>
      <c r="BO76" s="221"/>
      <c r="BP76" s="221"/>
      <c r="BQ76" s="221"/>
      <c r="BR76" s="221"/>
      <c r="BS76" s="221"/>
      <c r="BT76" s="221"/>
      <c r="BU76" s="221"/>
      <c r="BV76" s="221"/>
      <c r="BW76" s="221"/>
      <c r="BX76" s="221"/>
      <c r="BY76" s="221"/>
      <c r="BZ76" s="221"/>
      <c r="CA76" s="221"/>
      <c r="CB76" s="221"/>
      <c r="CC76" s="221"/>
      <c r="CD76" s="221"/>
      <c r="CE76" s="221"/>
      <c r="CF76" s="221"/>
      <c r="CG76" s="221"/>
      <c r="CH76" s="221"/>
      <c r="CI76" s="221"/>
      <c r="CJ76" s="221"/>
      <c r="CK76" s="221"/>
      <c r="CL76" s="221"/>
      <c r="CM76" s="221"/>
      <c r="CN76" s="221"/>
      <c r="CO76" s="221"/>
      <c r="CP76" s="221"/>
      <c r="CQ76" s="221"/>
      <c r="CR76" s="221"/>
      <c r="CS76" s="221"/>
      <c r="CT76" s="221"/>
      <c r="CU76" s="221"/>
      <c r="CV76" s="221"/>
      <c r="CW76" s="221"/>
      <c r="CX76" s="221"/>
      <c r="CY76" s="221"/>
      <c r="CZ76" s="221"/>
      <c r="DA76" s="221"/>
      <c r="DB76" s="221"/>
      <c r="DC76" s="221"/>
      <c r="DD76" s="221"/>
      <c r="DE76" s="221"/>
      <c r="DF76" s="221"/>
      <c r="DG76" s="221"/>
      <c r="DH76" s="221"/>
      <c r="DI76" s="221"/>
      <c r="DJ76" s="221"/>
      <c r="DK76" s="221"/>
      <c r="DL76" s="221"/>
      <c r="DM76" s="221"/>
      <c r="DN76" s="221"/>
      <c r="DO76" s="221"/>
      <c r="DP76" s="221"/>
      <c r="DQ76" s="221"/>
      <c r="DR76" s="221"/>
      <c r="DS76" s="221"/>
    </row>
    <row r="77" spans="2:123" s="220" customFormat="1" ht="33" customHeight="1">
      <c r="B77" s="270"/>
      <c r="C77" s="221"/>
      <c r="D77" s="221"/>
      <c r="E77" s="221"/>
      <c r="F77" s="221"/>
      <c r="G77" s="221"/>
      <c r="H77" s="221"/>
      <c r="I77" s="221"/>
      <c r="J77" s="234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M77" s="221"/>
      <c r="BN77" s="221"/>
      <c r="BO77" s="221"/>
      <c r="BP77" s="221"/>
      <c r="BQ77" s="221"/>
      <c r="BR77" s="221"/>
      <c r="BS77" s="221"/>
      <c r="BT77" s="221"/>
      <c r="BU77" s="221"/>
      <c r="BV77" s="221"/>
      <c r="BW77" s="221"/>
      <c r="BX77" s="221"/>
      <c r="BY77" s="221"/>
      <c r="BZ77" s="221"/>
      <c r="CA77" s="221"/>
      <c r="CB77" s="221"/>
      <c r="CC77" s="221"/>
      <c r="CD77" s="221"/>
      <c r="CE77" s="221"/>
      <c r="CF77" s="221"/>
      <c r="CG77" s="221"/>
      <c r="CH77" s="221"/>
      <c r="CI77" s="221"/>
      <c r="CJ77" s="221"/>
      <c r="CK77" s="221"/>
      <c r="CL77" s="221"/>
      <c r="CM77" s="221"/>
      <c r="CN77" s="221"/>
      <c r="CO77" s="221"/>
      <c r="CP77" s="221"/>
      <c r="CQ77" s="221"/>
      <c r="CR77" s="221"/>
      <c r="CS77" s="221"/>
      <c r="CT77" s="221"/>
      <c r="CU77" s="221"/>
      <c r="CV77" s="221"/>
      <c r="CW77" s="221"/>
      <c r="CX77" s="221"/>
      <c r="CY77" s="221"/>
      <c r="CZ77" s="221"/>
      <c r="DA77" s="221"/>
      <c r="DB77" s="221"/>
      <c r="DC77" s="221"/>
      <c r="DD77" s="221"/>
      <c r="DE77" s="221"/>
      <c r="DF77" s="221"/>
      <c r="DG77" s="221"/>
      <c r="DH77" s="221"/>
      <c r="DI77" s="221"/>
      <c r="DJ77" s="221"/>
      <c r="DK77" s="221"/>
      <c r="DL77" s="221"/>
      <c r="DM77" s="221"/>
      <c r="DN77" s="221"/>
      <c r="DO77" s="221"/>
      <c r="DP77" s="221"/>
      <c r="DQ77" s="221"/>
      <c r="DR77" s="221"/>
      <c r="DS77" s="221"/>
    </row>
    <row r="78" spans="2:123" ht="18.75" customHeight="1">
      <c r="B78" s="271"/>
      <c r="C78" s="211"/>
      <c r="D78" s="211"/>
      <c r="E78" s="211"/>
      <c r="F78" s="211"/>
      <c r="G78" s="211"/>
      <c r="H78" s="211"/>
      <c r="I78" s="211"/>
      <c r="J78" s="261"/>
      <c r="K78" s="211"/>
    </row>
    <row r="79" spans="2:123" ht="30.75" customHeight="1">
      <c r="B79" s="272"/>
      <c r="C79" s="210"/>
      <c r="D79" s="210"/>
      <c r="E79" s="210"/>
      <c r="F79" s="210"/>
      <c r="G79" s="210"/>
      <c r="H79" s="210"/>
      <c r="I79" s="210"/>
      <c r="J79" s="239"/>
      <c r="K79" s="210"/>
    </row>
    <row r="80" spans="2:123" ht="30.75" customHeight="1">
      <c r="B80" s="272"/>
      <c r="C80" s="210"/>
      <c r="D80" s="210"/>
      <c r="E80" s="210"/>
      <c r="F80" s="210"/>
      <c r="G80" s="210"/>
      <c r="H80" s="210"/>
      <c r="I80" s="210"/>
      <c r="J80" s="240"/>
      <c r="K80" s="210"/>
    </row>
    <row r="81" spans="2:137" ht="30.75" customHeight="1">
      <c r="B81" s="272"/>
      <c r="C81" s="210"/>
      <c r="D81" s="210"/>
      <c r="E81" s="210"/>
      <c r="F81" s="210"/>
      <c r="G81" s="210"/>
      <c r="H81" s="210"/>
      <c r="I81" s="210"/>
      <c r="J81" s="235"/>
      <c r="K81" s="210"/>
    </row>
    <row r="82" spans="2:137" ht="21" customHeight="1">
      <c r="B82" s="273"/>
      <c r="C82" s="274"/>
      <c r="D82" s="274"/>
      <c r="E82" s="274"/>
      <c r="F82" s="274"/>
      <c r="G82" s="274"/>
      <c r="H82" s="274"/>
      <c r="I82" s="274"/>
      <c r="J82" s="275"/>
      <c r="K82" s="274"/>
    </row>
    <row r="83" spans="2:137" ht="30" customHeight="1">
      <c r="B83" s="340" t="s">
        <v>243</v>
      </c>
      <c r="C83" s="341"/>
      <c r="D83" s="341"/>
      <c r="E83" s="341"/>
      <c r="F83" s="341"/>
      <c r="G83" s="341"/>
      <c r="H83" s="341"/>
      <c r="I83" s="341"/>
      <c r="J83" s="341"/>
      <c r="K83" s="34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  <c r="AA83" s="211"/>
      <c r="AB83" s="211"/>
      <c r="AC83" s="211"/>
      <c r="AD83" s="211"/>
      <c r="AE83" s="211"/>
      <c r="AF83" s="211"/>
      <c r="AG83" s="211"/>
      <c r="AH83" s="211"/>
      <c r="AI83" s="211"/>
      <c r="AJ83" s="211"/>
      <c r="AK83" s="211"/>
      <c r="AL83" s="211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1"/>
      <c r="BR83" s="211"/>
      <c r="BS83" s="211"/>
      <c r="BT83" s="211"/>
      <c r="BU83" s="211"/>
      <c r="BV83" s="211"/>
      <c r="BW83" s="211"/>
      <c r="BX83" s="211"/>
      <c r="BY83" s="211"/>
      <c r="BZ83" s="211"/>
      <c r="CA83" s="211"/>
      <c r="CB83" s="211"/>
      <c r="CC83" s="211"/>
      <c r="CD83" s="211"/>
      <c r="CE83" s="211"/>
      <c r="CF83" s="211"/>
      <c r="CG83" s="211"/>
      <c r="CH83" s="211"/>
      <c r="CI83" s="211"/>
      <c r="CJ83" s="211"/>
      <c r="CK83" s="211"/>
      <c r="CL83" s="211"/>
      <c r="CM83" s="211"/>
      <c r="CN83" s="211"/>
      <c r="CO83" s="211"/>
      <c r="CP83" s="211"/>
      <c r="CQ83" s="211"/>
      <c r="CR83" s="211"/>
      <c r="CS83" s="211"/>
      <c r="CT83" s="211"/>
      <c r="CU83" s="211"/>
      <c r="CV83" s="211"/>
      <c r="CW83" s="211"/>
      <c r="CX83" s="211"/>
      <c r="CY83" s="211"/>
      <c r="CZ83" s="211"/>
      <c r="DA83" s="211"/>
      <c r="DB83" s="211"/>
      <c r="DC83" s="211"/>
      <c r="DD83" s="211"/>
      <c r="DE83" s="211"/>
      <c r="DF83" s="211"/>
      <c r="DG83" s="211"/>
      <c r="DH83" s="211"/>
      <c r="DI83" s="211"/>
      <c r="DJ83" s="211"/>
      <c r="DK83" s="211"/>
      <c r="DL83" s="211"/>
      <c r="DM83" s="211"/>
      <c r="DN83" s="211"/>
      <c r="DO83" s="211"/>
      <c r="DP83" s="211"/>
      <c r="DQ83" s="211"/>
      <c r="DR83" s="211"/>
      <c r="DS83" s="211"/>
      <c r="DT83" s="210"/>
      <c r="DU83" s="210"/>
      <c r="DV83" s="210"/>
      <c r="DW83" s="210"/>
      <c r="DX83" s="210"/>
      <c r="DY83" s="210"/>
      <c r="DZ83" s="210"/>
      <c r="EA83" s="210"/>
      <c r="EB83" s="210"/>
      <c r="EC83" s="210"/>
      <c r="ED83" s="210"/>
      <c r="EE83" s="210"/>
      <c r="EF83" s="210"/>
      <c r="EG83" s="210"/>
    </row>
    <row r="84" spans="2:137" s="213" customFormat="1" ht="21" customHeight="1">
      <c r="B84" s="209"/>
      <c r="C84" s="338" t="s">
        <v>1508</v>
      </c>
      <c r="D84" s="338"/>
      <c r="E84" s="338"/>
      <c r="F84" s="339"/>
      <c r="G84" s="324" t="s">
        <v>247</v>
      </c>
      <c r="H84" s="324"/>
      <c r="I84" s="324"/>
      <c r="J84" s="255">
        <v>2202</v>
      </c>
      <c r="K84" s="247">
        <f t="shared" ref="K84:K95" si="0">J84*0.9</f>
        <v>1981.8</v>
      </c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4"/>
      <c r="DF84" s="214"/>
      <c r="DG84" s="214"/>
      <c r="DH84" s="214"/>
      <c r="DI84" s="214"/>
      <c r="DJ84" s="214"/>
      <c r="DK84" s="214"/>
      <c r="DL84" s="214"/>
      <c r="DM84" s="214"/>
      <c r="DN84" s="214"/>
      <c r="DO84" s="214"/>
      <c r="DP84" s="214"/>
      <c r="DQ84" s="214"/>
      <c r="DR84" s="214"/>
      <c r="DS84" s="214"/>
    </row>
    <row r="85" spans="2:137" s="213" customFormat="1" ht="21" customHeight="1">
      <c r="B85" s="230"/>
      <c r="C85" s="325" t="s">
        <v>1509</v>
      </c>
      <c r="D85" s="325"/>
      <c r="E85" s="325"/>
      <c r="F85" s="327"/>
      <c r="G85" s="326" t="s">
        <v>1510</v>
      </c>
      <c r="H85" s="326"/>
      <c r="I85" s="326"/>
      <c r="J85" s="256">
        <v>630</v>
      </c>
      <c r="K85" s="247">
        <f t="shared" si="0"/>
        <v>567</v>
      </c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4"/>
      <c r="DF85" s="214"/>
      <c r="DG85" s="214"/>
      <c r="DH85" s="214"/>
      <c r="DI85" s="214"/>
      <c r="DJ85" s="214"/>
      <c r="DK85" s="214"/>
      <c r="DL85" s="214"/>
      <c r="DM85" s="214"/>
      <c r="DN85" s="214"/>
      <c r="DO85" s="214"/>
      <c r="DP85" s="214"/>
      <c r="DQ85" s="214"/>
      <c r="DR85" s="214"/>
      <c r="DS85" s="214"/>
    </row>
    <row r="86" spans="2:137" s="213" customFormat="1" ht="21" customHeight="1">
      <c r="B86" s="209"/>
      <c r="C86" s="323" t="s">
        <v>244</v>
      </c>
      <c r="D86" s="323"/>
      <c r="E86" s="323"/>
      <c r="F86" s="330"/>
      <c r="G86" s="324" t="s">
        <v>1511</v>
      </c>
      <c r="H86" s="324"/>
      <c r="I86" s="324"/>
      <c r="J86" s="255">
        <v>5202</v>
      </c>
      <c r="K86" s="247">
        <f t="shared" si="0"/>
        <v>4681.8</v>
      </c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4"/>
      <c r="DF86" s="214"/>
      <c r="DG86" s="214"/>
      <c r="DH86" s="214"/>
      <c r="DI86" s="214"/>
      <c r="DJ86" s="214"/>
      <c r="DK86" s="214"/>
      <c r="DL86" s="214"/>
      <c r="DM86" s="214"/>
      <c r="DN86" s="214"/>
      <c r="DO86" s="214"/>
      <c r="DP86" s="214"/>
      <c r="DQ86" s="214"/>
      <c r="DR86" s="214"/>
      <c r="DS86" s="214"/>
    </row>
    <row r="87" spans="2:137" s="213" customFormat="1" ht="21" customHeight="1">
      <c r="B87" s="209"/>
      <c r="C87" s="323" t="s">
        <v>245</v>
      </c>
      <c r="D87" s="323"/>
      <c r="E87" s="323"/>
      <c r="F87" s="330"/>
      <c r="G87" s="324" t="s">
        <v>248</v>
      </c>
      <c r="H87" s="324"/>
      <c r="I87" s="324"/>
      <c r="J87" s="255">
        <v>3702</v>
      </c>
      <c r="K87" s="247">
        <f t="shared" si="0"/>
        <v>3331.8</v>
      </c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4"/>
      <c r="DF87" s="214"/>
      <c r="DG87" s="214"/>
      <c r="DH87" s="214"/>
      <c r="DI87" s="214"/>
      <c r="DJ87" s="214"/>
      <c r="DK87" s="214"/>
      <c r="DL87" s="214"/>
      <c r="DM87" s="214"/>
      <c r="DN87" s="214"/>
      <c r="DO87" s="214"/>
      <c r="DP87" s="214"/>
      <c r="DQ87" s="214"/>
      <c r="DR87" s="214"/>
      <c r="DS87" s="214"/>
    </row>
    <row r="88" spans="2:137" s="213" customFormat="1" ht="21" customHeight="1">
      <c r="B88" s="209"/>
      <c r="C88" s="323" t="s">
        <v>1512</v>
      </c>
      <c r="D88" s="323"/>
      <c r="E88" s="323"/>
      <c r="F88" s="330"/>
      <c r="G88" s="324" t="s">
        <v>249</v>
      </c>
      <c r="H88" s="324"/>
      <c r="I88" s="324"/>
      <c r="J88" s="255">
        <v>7200</v>
      </c>
      <c r="K88" s="247">
        <f t="shared" si="0"/>
        <v>6480</v>
      </c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4"/>
      <c r="DF88" s="214"/>
      <c r="DG88" s="214"/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</row>
    <row r="89" spans="2:137" s="213" customFormat="1" ht="21" customHeight="1">
      <c r="B89" s="209"/>
      <c r="C89" s="323" t="s">
        <v>1513</v>
      </c>
      <c r="D89" s="323"/>
      <c r="E89" s="323"/>
      <c r="F89" s="330"/>
      <c r="G89" s="324" t="s">
        <v>1514</v>
      </c>
      <c r="H89" s="324"/>
      <c r="I89" s="324"/>
      <c r="J89" s="255">
        <v>6750</v>
      </c>
      <c r="K89" s="247">
        <f t="shared" si="0"/>
        <v>6075</v>
      </c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4"/>
      <c r="DF89" s="214"/>
      <c r="DG89" s="214"/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</row>
    <row r="90" spans="2:137" s="213" customFormat="1" ht="21" customHeight="1">
      <c r="B90" s="209"/>
      <c r="C90" s="323" t="s">
        <v>1515</v>
      </c>
      <c r="D90" s="323"/>
      <c r="E90" s="323"/>
      <c r="F90" s="330"/>
      <c r="G90" s="324" t="s">
        <v>250</v>
      </c>
      <c r="H90" s="324"/>
      <c r="I90" s="324"/>
      <c r="J90" s="255">
        <v>3702</v>
      </c>
      <c r="K90" s="247">
        <f t="shared" si="0"/>
        <v>3331.8</v>
      </c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4"/>
      <c r="DF90" s="214"/>
      <c r="DG90" s="214"/>
      <c r="DH90" s="214"/>
      <c r="DI90" s="214"/>
      <c r="DJ90" s="214"/>
      <c r="DK90" s="214"/>
      <c r="DL90" s="214"/>
      <c r="DM90" s="214"/>
      <c r="DN90" s="214"/>
      <c r="DO90" s="214"/>
      <c r="DP90" s="214"/>
      <c r="DQ90" s="214"/>
      <c r="DR90" s="214"/>
      <c r="DS90" s="214"/>
    </row>
    <row r="91" spans="2:137" s="213" customFormat="1" ht="21" customHeight="1">
      <c r="B91" s="209"/>
      <c r="C91" s="323" t="s">
        <v>1516</v>
      </c>
      <c r="D91" s="323"/>
      <c r="E91" s="323"/>
      <c r="F91" s="330"/>
      <c r="G91" s="324" t="s">
        <v>1517</v>
      </c>
      <c r="H91" s="324"/>
      <c r="I91" s="324"/>
      <c r="J91" s="255">
        <v>8850</v>
      </c>
      <c r="K91" s="247">
        <f t="shared" si="0"/>
        <v>7965</v>
      </c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4"/>
      <c r="DF91" s="214"/>
      <c r="DG91" s="214"/>
      <c r="DH91" s="214"/>
      <c r="DI91" s="214"/>
      <c r="DJ91" s="214"/>
      <c r="DK91" s="214"/>
      <c r="DL91" s="214"/>
      <c r="DM91" s="214"/>
      <c r="DN91" s="214"/>
      <c r="DO91" s="214"/>
      <c r="DP91" s="214"/>
      <c r="DQ91" s="214"/>
      <c r="DR91" s="214"/>
      <c r="DS91" s="214"/>
    </row>
    <row r="92" spans="2:137" s="213" customFormat="1" ht="21" customHeight="1">
      <c r="B92" s="209"/>
      <c r="C92" s="323" t="s">
        <v>1518</v>
      </c>
      <c r="D92" s="323"/>
      <c r="E92" s="323"/>
      <c r="F92" s="330"/>
      <c r="G92" s="324" t="s">
        <v>1519</v>
      </c>
      <c r="H92" s="324"/>
      <c r="I92" s="324"/>
      <c r="J92" s="255">
        <v>8850</v>
      </c>
      <c r="K92" s="247">
        <f t="shared" si="0"/>
        <v>7965</v>
      </c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4"/>
      <c r="DF92" s="214"/>
      <c r="DG92" s="214"/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</row>
    <row r="93" spans="2:137" s="213" customFormat="1" ht="21" customHeight="1">
      <c r="B93" s="209"/>
      <c r="C93" s="328" t="s">
        <v>1520</v>
      </c>
      <c r="D93" s="328"/>
      <c r="E93" s="328"/>
      <c r="F93" s="328"/>
      <c r="G93" s="326" t="s">
        <v>1521</v>
      </c>
      <c r="H93" s="326"/>
      <c r="I93" s="326"/>
      <c r="J93" s="256">
        <v>1452</v>
      </c>
      <c r="K93" s="247">
        <f t="shared" si="0"/>
        <v>1306.8</v>
      </c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  <c r="CE93" s="214"/>
      <c r="CF93" s="214"/>
      <c r="CG93" s="214"/>
      <c r="CH93" s="214"/>
      <c r="CI93" s="214"/>
      <c r="CJ93" s="214"/>
      <c r="CK93" s="214"/>
      <c r="CL93" s="214"/>
      <c r="CM93" s="214"/>
      <c r="CN93" s="214"/>
      <c r="CO93" s="214"/>
      <c r="CP93" s="214"/>
      <c r="CQ93" s="214"/>
      <c r="CR93" s="214"/>
      <c r="CS93" s="214"/>
      <c r="CT93" s="214"/>
      <c r="CU93" s="214"/>
      <c r="CV93" s="214"/>
      <c r="CW93" s="214"/>
      <c r="CX93" s="214"/>
      <c r="CY93" s="214"/>
      <c r="CZ93" s="214"/>
      <c r="DA93" s="214"/>
      <c r="DB93" s="214"/>
      <c r="DC93" s="214"/>
      <c r="DD93" s="214"/>
      <c r="DE93" s="214"/>
      <c r="DF93" s="214"/>
      <c r="DG93" s="214"/>
      <c r="DH93" s="214"/>
      <c r="DI93" s="214"/>
      <c r="DJ93" s="214"/>
      <c r="DK93" s="214"/>
      <c r="DL93" s="214"/>
      <c r="DM93" s="214"/>
      <c r="DN93" s="214"/>
      <c r="DO93" s="214"/>
      <c r="DP93" s="214"/>
      <c r="DQ93" s="214"/>
      <c r="DR93" s="214"/>
      <c r="DS93" s="214"/>
    </row>
    <row r="94" spans="2:137" s="213" customFormat="1" ht="21" customHeight="1">
      <c r="B94" s="209"/>
      <c r="C94" s="323" t="s">
        <v>1522</v>
      </c>
      <c r="D94" s="323"/>
      <c r="E94" s="323"/>
      <c r="F94" s="330"/>
      <c r="G94" s="324" t="s">
        <v>1523</v>
      </c>
      <c r="H94" s="324"/>
      <c r="I94" s="324"/>
      <c r="J94" s="255">
        <v>10998</v>
      </c>
      <c r="K94" s="247">
        <f t="shared" si="0"/>
        <v>9898.2000000000007</v>
      </c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</row>
    <row r="95" spans="2:137" s="213" customFormat="1" ht="21" customHeight="1">
      <c r="B95" s="208"/>
      <c r="C95" s="336" t="s">
        <v>246</v>
      </c>
      <c r="D95" s="336"/>
      <c r="E95" s="336"/>
      <c r="F95" s="337"/>
      <c r="G95" s="324" t="s">
        <v>1524</v>
      </c>
      <c r="H95" s="324"/>
      <c r="I95" s="324"/>
      <c r="J95" s="255">
        <v>5502</v>
      </c>
      <c r="K95" s="247">
        <f t="shared" si="0"/>
        <v>4951.8</v>
      </c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  <c r="BM95" s="214"/>
      <c r="BN95" s="214"/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</row>
    <row r="96" spans="2:137" ht="21" customHeight="1"/>
    <row r="97" spans="2:137" ht="30" customHeight="1">
      <c r="B97" s="331" t="s">
        <v>1525</v>
      </c>
      <c r="C97" s="332"/>
      <c r="D97" s="332"/>
      <c r="E97" s="332"/>
      <c r="F97" s="332"/>
      <c r="G97" s="332"/>
      <c r="H97" s="332"/>
      <c r="I97" s="332"/>
      <c r="J97" s="332"/>
      <c r="K97" s="332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1"/>
      <c r="BN97" s="211"/>
      <c r="BO97" s="211"/>
      <c r="BP97" s="211"/>
      <c r="BQ97" s="211"/>
      <c r="BR97" s="211"/>
      <c r="BS97" s="211"/>
      <c r="BT97" s="211"/>
      <c r="BU97" s="211"/>
      <c r="BV97" s="211"/>
      <c r="BW97" s="211"/>
      <c r="BX97" s="211"/>
      <c r="BY97" s="211"/>
      <c r="BZ97" s="211"/>
      <c r="CA97" s="211"/>
      <c r="CB97" s="211"/>
      <c r="CC97" s="211"/>
      <c r="CD97" s="211"/>
      <c r="CE97" s="211"/>
      <c r="CF97" s="211"/>
      <c r="CG97" s="211"/>
      <c r="CH97" s="211"/>
      <c r="CI97" s="211"/>
      <c r="CJ97" s="211"/>
      <c r="CK97" s="211"/>
      <c r="CL97" s="211"/>
      <c r="CM97" s="211"/>
      <c r="CN97" s="211"/>
      <c r="CO97" s="211"/>
      <c r="CP97" s="211"/>
      <c r="CQ97" s="211"/>
      <c r="CR97" s="211"/>
      <c r="CS97" s="211"/>
      <c r="CT97" s="211"/>
      <c r="CU97" s="211"/>
      <c r="CV97" s="211"/>
      <c r="CW97" s="211"/>
      <c r="CX97" s="211"/>
      <c r="CY97" s="211"/>
      <c r="CZ97" s="211"/>
      <c r="DA97" s="211"/>
      <c r="DB97" s="211"/>
      <c r="DC97" s="211"/>
      <c r="DD97" s="211"/>
      <c r="DE97" s="211"/>
      <c r="DF97" s="211"/>
      <c r="DG97" s="211"/>
      <c r="DH97" s="211"/>
      <c r="DI97" s="211"/>
      <c r="DJ97" s="211"/>
      <c r="DK97" s="211"/>
      <c r="DL97" s="211"/>
      <c r="DM97" s="211"/>
      <c r="DN97" s="211"/>
      <c r="DO97" s="211"/>
      <c r="DP97" s="211"/>
      <c r="DQ97" s="211"/>
      <c r="DR97" s="211"/>
      <c r="DS97" s="211"/>
      <c r="DT97" s="210"/>
      <c r="DU97" s="210"/>
      <c r="DV97" s="210"/>
      <c r="DW97" s="210"/>
      <c r="DX97" s="210"/>
      <c r="DY97" s="210"/>
      <c r="DZ97" s="210"/>
      <c r="EA97" s="210"/>
      <c r="EB97" s="210"/>
      <c r="EC97" s="210"/>
      <c r="ED97" s="210"/>
      <c r="EE97" s="210"/>
      <c r="EF97" s="210"/>
      <c r="EG97" s="210"/>
    </row>
    <row r="98" spans="2:137" ht="30" customHeight="1">
      <c r="B98" s="321" t="s">
        <v>1526</v>
      </c>
      <c r="C98" s="322"/>
      <c r="D98" s="322"/>
      <c r="E98" s="322"/>
      <c r="F98" s="322"/>
      <c r="G98" s="322"/>
      <c r="H98" s="322"/>
      <c r="I98" s="322"/>
      <c r="J98" s="322"/>
      <c r="K98" s="322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1"/>
      <c r="BN98" s="211"/>
      <c r="BO98" s="211"/>
      <c r="BP98" s="211"/>
      <c r="BQ98" s="211"/>
      <c r="BR98" s="211"/>
      <c r="BS98" s="211"/>
      <c r="BT98" s="211"/>
      <c r="BU98" s="211"/>
      <c r="BV98" s="211"/>
      <c r="BW98" s="211"/>
      <c r="BX98" s="211"/>
      <c r="BY98" s="211"/>
      <c r="BZ98" s="211"/>
      <c r="CA98" s="211"/>
      <c r="CB98" s="211"/>
      <c r="CC98" s="211"/>
      <c r="CD98" s="211"/>
      <c r="CE98" s="211"/>
      <c r="CF98" s="211"/>
      <c r="CG98" s="211"/>
      <c r="CH98" s="211"/>
      <c r="CI98" s="211"/>
      <c r="CJ98" s="211"/>
      <c r="CK98" s="211"/>
      <c r="CL98" s="211"/>
      <c r="CM98" s="211"/>
      <c r="CN98" s="211"/>
      <c r="CO98" s="211"/>
      <c r="CP98" s="211"/>
      <c r="CQ98" s="211"/>
      <c r="CR98" s="211"/>
      <c r="CS98" s="211"/>
      <c r="CT98" s="211"/>
      <c r="CU98" s="211"/>
      <c r="CV98" s="211"/>
      <c r="CW98" s="211"/>
      <c r="CX98" s="211"/>
      <c r="CY98" s="211"/>
      <c r="CZ98" s="211"/>
      <c r="DA98" s="211"/>
      <c r="DB98" s="211"/>
      <c r="DC98" s="211"/>
      <c r="DD98" s="211"/>
      <c r="DE98" s="211"/>
      <c r="DF98" s="211"/>
      <c r="DG98" s="211"/>
      <c r="DH98" s="211"/>
      <c r="DI98" s="211"/>
      <c r="DJ98" s="211"/>
      <c r="DK98" s="211"/>
      <c r="DL98" s="211"/>
      <c r="DM98" s="211"/>
      <c r="DN98" s="211"/>
      <c r="DO98" s="211"/>
      <c r="DP98" s="211"/>
      <c r="DQ98" s="211"/>
      <c r="DR98" s="211"/>
      <c r="DS98" s="211"/>
      <c r="DT98" s="210"/>
      <c r="DU98" s="210"/>
      <c r="DV98" s="210"/>
      <c r="DW98" s="210"/>
      <c r="DX98" s="210"/>
      <c r="DY98" s="210"/>
      <c r="DZ98" s="210"/>
      <c r="EA98" s="210"/>
      <c r="EB98" s="210"/>
      <c r="EC98" s="210"/>
      <c r="ED98" s="210"/>
      <c r="EE98" s="210"/>
      <c r="EF98" s="210"/>
      <c r="EG98" s="210"/>
    </row>
    <row r="99" spans="2:137" s="213" customFormat="1" ht="21" customHeight="1">
      <c r="B99" s="333" t="s">
        <v>1527</v>
      </c>
      <c r="C99" s="334"/>
      <c r="D99" s="334"/>
      <c r="E99" s="334"/>
      <c r="F99" s="335"/>
      <c r="G99" s="319" t="s">
        <v>1528</v>
      </c>
      <c r="H99" s="319"/>
      <c r="I99" s="319"/>
      <c r="J99" s="247"/>
      <c r="K99" s="251"/>
      <c r="L99" s="214"/>
      <c r="M99" s="214"/>
      <c r="N99" s="214"/>
      <c r="O99" s="214"/>
      <c r="P99" s="214"/>
      <c r="Q99" s="214"/>
      <c r="R99" s="214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</row>
    <row r="100" spans="2:137" s="213" customFormat="1" ht="21" customHeight="1">
      <c r="B100" s="219"/>
      <c r="C100" s="218"/>
      <c r="D100" s="218"/>
      <c r="E100" s="218"/>
      <c r="F100" s="218"/>
      <c r="G100" s="252"/>
      <c r="H100" s="253" t="s">
        <v>1529</v>
      </c>
      <c r="I100" s="253" t="s">
        <v>1530</v>
      </c>
      <c r="J100" s="255">
        <v>19002</v>
      </c>
      <c r="K100" s="247">
        <f>J100*0.9</f>
        <v>17101.8</v>
      </c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</row>
    <row r="101" spans="2:137" s="213" customFormat="1" ht="21" customHeight="1">
      <c r="B101" s="219"/>
      <c r="C101" s="218"/>
      <c r="D101" s="218"/>
      <c r="E101" s="218"/>
      <c r="F101" s="218"/>
      <c r="G101" s="319" t="s">
        <v>1531</v>
      </c>
      <c r="H101" s="319"/>
      <c r="I101" s="319"/>
      <c r="J101" s="255"/>
      <c r="K101" s="251"/>
      <c r="L101" s="214"/>
      <c r="M101" s="214"/>
      <c r="N101" s="214"/>
      <c r="O101" s="214"/>
      <c r="P101" s="214"/>
      <c r="Q101" s="214"/>
      <c r="R101" s="214"/>
      <c r="S101" s="214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  <c r="CM101" s="214"/>
      <c r="CN101" s="214"/>
      <c r="CO101" s="214"/>
      <c r="CP101" s="214"/>
      <c r="CQ101" s="214"/>
      <c r="CR101" s="214"/>
      <c r="CS101" s="214"/>
      <c r="CT101" s="214"/>
      <c r="CU101" s="214"/>
      <c r="CV101" s="214"/>
      <c r="CW101" s="214"/>
      <c r="CX101" s="214"/>
      <c r="CY101" s="214"/>
      <c r="CZ101" s="214"/>
      <c r="DA101" s="214"/>
      <c r="DB101" s="214"/>
      <c r="DC101" s="214"/>
      <c r="DD101" s="214"/>
      <c r="DE101" s="214"/>
      <c r="DF101" s="214"/>
      <c r="DG101" s="214"/>
      <c r="DH101" s="214"/>
      <c r="DI101" s="214"/>
      <c r="DJ101" s="214"/>
      <c r="DK101" s="214"/>
      <c r="DL101" s="214"/>
      <c r="DM101" s="214"/>
      <c r="DN101" s="214"/>
      <c r="DO101" s="214"/>
      <c r="DP101" s="214"/>
      <c r="DQ101" s="214"/>
      <c r="DR101" s="214"/>
      <c r="DS101" s="214"/>
    </row>
    <row r="102" spans="2:137" s="213" customFormat="1" ht="21" customHeight="1">
      <c r="B102" s="219"/>
      <c r="C102" s="218"/>
      <c r="D102" s="218"/>
      <c r="E102" s="218"/>
      <c r="F102" s="218"/>
      <c r="G102" s="252"/>
      <c r="H102" s="253" t="s">
        <v>1532</v>
      </c>
      <c r="I102" s="253" t="s">
        <v>1533</v>
      </c>
      <c r="J102" s="255">
        <v>19200</v>
      </c>
      <c r="K102" s="247">
        <f>J102*0.9</f>
        <v>17280</v>
      </c>
      <c r="L102" s="214"/>
      <c r="M102" s="214"/>
      <c r="N102" s="214"/>
      <c r="O102" s="214"/>
      <c r="P102" s="214"/>
      <c r="Q102" s="214"/>
      <c r="R102" s="214"/>
      <c r="S102" s="214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4"/>
      <c r="BN102" s="214"/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</row>
    <row r="103" spans="2:137" s="213" customFormat="1" ht="21" customHeight="1">
      <c r="B103" s="219"/>
      <c r="C103" s="218"/>
      <c r="D103" s="218"/>
      <c r="E103" s="218"/>
      <c r="F103" s="218"/>
      <c r="G103" s="252"/>
      <c r="H103" s="253" t="s">
        <v>1534</v>
      </c>
      <c r="I103" s="253" t="s">
        <v>1535</v>
      </c>
      <c r="J103" s="255">
        <v>21480</v>
      </c>
      <c r="K103" s="247">
        <f>J103*0.9</f>
        <v>19332</v>
      </c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214"/>
      <c r="AG103" s="214"/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  <c r="BI103" s="214"/>
      <c r="BJ103" s="214"/>
      <c r="BK103" s="214"/>
      <c r="BL103" s="214"/>
      <c r="BM103" s="214"/>
      <c r="BN103" s="214"/>
      <c r="BO103" s="214"/>
      <c r="BP103" s="214"/>
      <c r="BQ103" s="214"/>
      <c r="BR103" s="214"/>
      <c r="BS103" s="214"/>
      <c r="BT103" s="214"/>
      <c r="BU103" s="214"/>
      <c r="BV103" s="214"/>
      <c r="BW103" s="214"/>
      <c r="BX103" s="214"/>
      <c r="BY103" s="214"/>
      <c r="BZ103" s="214"/>
      <c r="CA103" s="214"/>
      <c r="CB103" s="214"/>
      <c r="CC103" s="214"/>
      <c r="CD103" s="214"/>
      <c r="CE103" s="214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  <c r="CR103" s="214"/>
      <c r="CS103" s="214"/>
      <c r="CT103" s="214"/>
      <c r="CU103" s="214"/>
      <c r="CV103" s="214"/>
      <c r="CW103" s="214"/>
      <c r="CX103" s="214"/>
      <c r="CY103" s="214"/>
      <c r="CZ103" s="214"/>
      <c r="DA103" s="214"/>
      <c r="DB103" s="214"/>
      <c r="DC103" s="214"/>
      <c r="DD103" s="214"/>
      <c r="DE103" s="214"/>
      <c r="DF103" s="214"/>
      <c r="DG103" s="214"/>
      <c r="DH103" s="214"/>
      <c r="DI103" s="214"/>
      <c r="DJ103" s="214"/>
      <c r="DK103" s="214"/>
      <c r="DL103" s="214"/>
      <c r="DM103" s="214"/>
      <c r="DN103" s="214"/>
      <c r="DO103" s="214"/>
      <c r="DP103" s="214"/>
      <c r="DQ103" s="214"/>
      <c r="DR103" s="214"/>
      <c r="DS103" s="214"/>
    </row>
    <row r="104" spans="2:137" s="213" customFormat="1" ht="21" customHeight="1">
      <c r="B104" s="219"/>
      <c r="C104" s="218"/>
      <c r="D104" s="218"/>
      <c r="E104" s="218"/>
      <c r="F104" s="218"/>
      <c r="G104" s="252"/>
      <c r="H104" s="253" t="s">
        <v>1536</v>
      </c>
      <c r="I104" s="253" t="s">
        <v>1537</v>
      </c>
      <c r="J104" s="255">
        <v>22980</v>
      </c>
      <c r="K104" s="247">
        <f>J104*0.9</f>
        <v>20682</v>
      </c>
      <c r="L104" s="214"/>
      <c r="M104" s="214"/>
      <c r="N104" s="214"/>
      <c r="O104" s="214"/>
      <c r="P104" s="214"/>
      <c r="Q104" s="214"/>
      <c r="R104" s="214"/>
      <c r="S104" s="214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4"/>
      <c r="DI104" s="214"/>
      <c r="DJ104" s="214"/>
      <c r="DK104" s="214"/>
      <c r="DL104" s="214"/>
      <c r="DM104" s="214"/>
      <c r="DN104" s="214"/>
      <c r="DO104" s="214"/>
      <c r="DP104" s="214"/>
      <c r="DQ104" s="214"/>
      <c r="DR104" s="214"/>
      <c r="DS104" s="214"/>
    </row>
    <row r="105" spans="2:137" s="213" customFormat="1" ht="21" customHeight="1">
      <c r="B105" s="219"/>
      <c r="C105" s="218"/>
      <c r="D105" s="218"/>
      <c r="E105" s="218"/>
      <c r="F105" s="218"/>
      <c r="G105" s="319" t="s">
        <v>1538</v>
      </c>
      <c r="H105" s="319"/>
      <c r="I105" s="319"/>
      <c r="J105" s="255"/>
      <c r="K105" s="251"/>
      <c r="L105" s="214"/>
      <c r="M105" s="214"/>
      <c r="N105" s="214"/>
      <c r="O105" s="214"/>
      <c r="P105" s="214"/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214"/>
      <c r="DD105" s="214"/>
      <c r="DE105" s="214"/>
      <c r="DF105" s="214"/>
      <c r="DG105" s="214"/>
      <c r="DH105" s="214"/>
      <c r="DI105" s="214"/>
      <c r="DJ105" s="214"/>
      <c r="DK105" s="214"/>
      <c r="DL105" s="214"/>
      <c r="DM105" s="214"/>
      <c r="DN105" s="214"/>
      <c r="DO105" s="214"/>
      <c r="DP105" s="214"/>
      <c r="DQ105" s="214"/>
      <c r="DR105" s="214"/>
      <c r="DS105" s="214"/>
    </row>
    <row r="106" spans="2:137" s="213" customFormat="1" ht="21" customHeight="1">
      <c r="B106" s="219"/>
      <c r="C106" s="218"/>
      <c r="D106" s="218"/>
      <c r="E106" s="218"/>
      <c r="F106" s="218"/>
      <c r="G106" s="252"/>
      <c r="H106" s="253" t="s">
        <v>1539</v>
      </c>
      <c r="I106" s="253" t="s">
        <v>1540</v>
      </c>
      <c r="J106" s="255">
        <v>24000</v>
      </c>
      <c r="K106" s="247">
        <f>J106*0.9</f>
        <v>21600</v>
      </c>
      <c r="L106" s="214"/>
      <c r="M106" s="214"/>
      <c r="N106" s="214"/>
      <c r="O106" s="214"/>
      <c r="P106" s="214"/>
      <c r="Q106" s="214"/>
      <c r="R106" s="214"/>
      <c r="S106" s="214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214"/>
      <c r="AG106" s="214"/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  <c r="BI106" s="214"/>
      <c r="BJ106" s="214"/>
      <c r="BK106" s="214"/>
      <c r="BL106" s="214"/>
      <c r="BM106" s="214"/>
      <c r="BN106" s="214"/>
      <c r="BO106" s="214"/>
      <c r="BP106" s="214"/>
      <c r="BQ106" s="214"/>
      <c r="BR106" s="214"/>
      <c r="BS106" s="214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</row>
    <row r="107" spans="2:137" s="213" customFormat="1" ht="21" customHeight="1">
      <c r="B107" s="219"/>
      <c r="C107" s="218"/>
      <c r="D107" s="218"/>
      <c r="E107" s="218"/>
      <c r="F107" s="218"/>
      <c r="G107" s="252"/>
      <c r="H107" s="253" t="s">
        <v>1541</v>
      </c>
      <c r="I107" s="253" t="s">
        <v>1542</v>
      </c>
      <c r="J107" s="255">
        <v>25500</v>
      </c>
      <c r="K107" s="247">
        <f>J107*0.9</f>
        <v>22950</v>
      </c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4"/>
      <c r="BN107" s="214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  <c r="CU107" s="214"/>
      <c r="CV107" s="214"/>
      <c r="CW107" s="214"/>
      <c r="CX107" s="214"/>
      <c r="CY107" s="214"/>
      <c r="CZ107" s="214"/>
      <c r="DA107" s="214"/>
      <c r="DB107" s="214"/>
      <c r="DC107" s="214"/>
      <c r="DD107" s="214"/>
      <c r="DE107" s="214"/>
      <c r="DF107" s="214"/>
      <c r="DG107" s="214"/>
      <c r="DH107" s="214"/>
      <c r="DI107" s="214"/>
      <c r="DJ107" s="214"/>
      <c r="DK107" s="214"/>
      <c r="DL107" s="214"/>
      <c r="DM107" s="214"/>
      <c r="DN107" s="214"/>
      <c r="DO107" s="214"/>
      <c r="DP107" s="214"/>
      <c r="DQ107" s="214"/>
      <c r="DR107" s="214"/>
      <c r="DS107" s="214"/>
    </row>
    <row r="108" spans="2:137" s="213" customFormat="1" ht="21" customHeight="1">
      <c r="B108" s="219"/>
      <c r="C108" s="218"/>
      <c r="D108" s="218"/>
      <c r="E108" s="218"/>
      <c r="F108" s="218"/>
      <c r="G108" s="319" t="s">
        <v>1543</v>
      </c>
      <c r="H108" s="319"/>
      <c r="I108" s="319"/>
      <c r="J108" s="255"/>
      <c r="K108" s="251"/>
      <c r="L108" s="214"/>
      <c r="M108" s="214"/>
      <c r="N108" s="214"/>
      <c r="O108" s="214"/>
      <c r="P108" s="214"/>
      <c r="Q108" s="214"/>
      <c r="R108" s="214"/>
      <c r="S108" s="214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  <c r="CU108" s="214"/>
      <c r="CV108" s="214"/>
      <c r="CW108" s="214"/>
      <c r="CX108" s="214"/>
      <c r="CY108" s="214"/>
      <c r="CZ108" s="214"/>
      <c r="DA108" s="214"/>
      <c r="DB108" s="214"/>
      <c r="DC108" s="214"/>
      <c r="DD108" s="214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214"/>
      <c r="DS108" s="214"/>
    </row>
    <row r="109" spans="2:137" s="213" customFormat="1" ht="21" customHeight="1">
      <c r="B109" s="219"/>
      <c r="C109" s="218"/>
      <c r="D109" s="218"/>
      <c r="E109" s="218"/>
      <c r="F109" s="218"/>
      <c r="G109" s="252"/>
      <c r="H109" s="253" t="s">
        <v>1544</v>
      </c>
      <c r="I109" s="253" t="s">
        <v>1545</v>
      </c>
      <c r="J109" s="255">
        <v>28980</v>
      </c>
      <c r="K109" s="247">
        <f>J109*0.9</f>
        <v>26082</v>
      </c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  <c r="BM109" s="214"/>
      <c r="BN109" s="214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  <c r="CE109" s="214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  <c r="CR109" s="214"/>
      <c r="CS109" s="214"/>
      <c r="CT109" s="214"/>
      <c r="CU109" s="214"/>
      <c r="CV109" s="214"/>
      <c r="CW109" s="214"/>
      <c r="CX109" s="214"/>
      <c r="CY109" s="214"/>
      <c r="CZ109" s="214"/>
      <c r="DA109" s="214"/>
      <c r="DB109" s="214"/>
      <c r="DC109" s="214"/>
      <c r="DD109" s="214"/>
      <c r="DE109" s="214"/>
      <c r="DF109" s="214"/>
      <c r="DG109" s="214"/>
      <c r="DH109" s="214"/>
      <c r="DI109" s="214"/>
      <c r="DJ109" s="214"/>
      <c r="DK109" s="214"/>
      <c r="DL109" s="214"/>
      <c r="DM109" s="214"/>
      <c r="DN109" s="214"/>
      <c r="DO109" s="214"/>
      <c r="DP109" s="214"/>
      <c r="DQ109" s="214"/>
      <c r="DR109" s="214"/>
      <c r="DS109" s="214"/>
    </row>
    <row r="110" spans="2:137" s="213" customFormat="1" ht="21" customHeight="1">
      <c r="B110" s="219"/>
      <c r="C110" s="218"/>
      <c r="D110" s="218"/>
      <c r="E110" s="218"/>
      <c r="F110" s="218"/>
      <c r="G110" s="319" t="s">
        <v>1546</v>
      </c>
      <c r="H110" s="319"/>
      <c r="I110" s="319"/>
      <c r="J110" s="255"/>
      <c r="K110" s="251"/>
      <c r="L110" s="214"/>
      <c r="M110" s="214"/>
      <c r="N110" s="214"/>
      <c r="O110" s="214"/>
      <c r="P110" s="214"/>
      <c r="Q110" s="214"/>
      <c r="R110" s="214"/>
      <c r="S110" s="214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  <c r="CM110" s="214"/>
      <c r="CN110" s="214"/>
      <c r="CO110" s="214"/>
      <c r="CP110" s="214"/>
      <c r="CQ110" s="214"/>
      <c r="CR110" s="214"/>
      <c r="CS110" s="214"/>
      <c r="CT110" s="214"/>
      <c r="CU110" s="214"/>
      <c r="CV110" s="214"/>
      <c r="CW110" s="214"/>
      <c r="CX110" s="214"/>
      <c r="CY110" s="214"/>
      <c r="CZ110" s="214"/>
      <c r="DA110" s="214"/>
      <c r="DB110" s="214"/>
      <c r="DC110" s="214"/>
      <c r="DD110" s="214"/>
      <c r="DE110" s="214"/>
      <c r="DF110" s="214"/>
      <c r="DG110" s="214"/>
      <c r="DH110" s="214"/>
      <c r="DI110" s="214"/>
      <c r="DJ110" s="214"/>
      <c r="DK110" s="214"/>
      <c r="DL110" s="214"/>
      <c r="DM110" s="214"/>
      <c r="DN110" s="214"/>
      <c r="DO110" s="214"/>
      <c r="DP110" s="214"/>
      <c r="DQ110" s="214"/>
      <c r="DR110" s="214"/>
      <c r="DS110" s="214"/>
    </row>
    <row r="111" spans="2:137" s="213" customFormat="1" ht="41.25" customHeight="1">
      <c r="B111" s="216"/>
      <c r="C111" s="215"/>
      <c r="D111" s="215"/>
      <c r="E111" s="215"/>
      <c r="F111" s="215"/>
      <c r="G111" s="252"/>
      <c r="H111" s="253" t="s">
        <v>1547</v>
      </c>
      <c r="I111" s="253" t="s">
        <v>1548</v>
      </c>
      <c r="J111" s="255">
        <v>33480</v>
      </c>
      <c r="K111" s="247">
        <f>J111*0.9</f>
        <v>30132</v>
      </c>
      <c r="L111" s="214"/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  <c r="CU111" s="214"/>
      <c r="CV111" s="214"/>
      <c r="CW111" s="214"/>
      <c r="CX111" s="214"/>
      <c r="CY111" s="214"/>
      <c r="CZ111" s="214"/>
      <c r="DA111" s="214"/>
      <c r="DB111" s="214"/>
      <c r="DC111" s="214"/>
      <c r="DD111" s="214"/>
      <c r="DE111" s="214"/>
      <c r="DF111" s="214"/>
      <c r="DG111" s="214"/>
      <c r="DH111" s="214"/>
      <c r="DI111" s="214"/>
      <c r="DJ111" s="214"/>
      <c r="DK111" s="214"/>
      <c r="DL111" s="214"/>
      <c r="DM111" s="214"/>
      <c r="DN111" s="214"/>
      <c r="DO111" s="214"/>
      <c r="DP111" s="214"/>
      <c r="DQ111" s="214"/>
      <c r="DR111" s="214"/>
      <c r="DS111" s="214"/>
    </row>
    <row r="112" spans="2:137" s="213" customFormat="1" ht="21" customHeight="1">
      <c r="B112" s="333" t="s">
        <v>1549</v>
      </c>
      <c r="C112" s="334"/>
      <c r="D112" s="334"/>
      <c r="E112" s="334"/>
      <c r="F112" s="335"/>
      <c r="G112" s="319" t="s">
        <v>1550</v>
      </c>
      <c r="H112" s="319"/>
      <c r="I112" s="319"/>
      <c r="J112" s="255"/>
      <c r="K112" s="251"/>
      <c r="L112" s="214"/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214"/>
      <c r="AG112" s="214"/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  <c r="BI112" s="214"/>
      <c r="BJ112" s="214"/>
      <c r="BK112" s="214"/>
      <c r="BL112" s="214"/>
      <c r="BM112" s="214"/>
      <c r="BN112" s="214"/>
      <c r="BO112" s="214"/>
      <c r="BP112" s="214"/>
      <c r="BQ112" s="214"/>
      <c r="BR112" s="214"/>
      <c r="BS112" s="214"/>
      <c r="BT112" s="214"/>
      <c r="BU112" s="214"/>
      <c r="BV112" s="214"/>
      <c r="BW112" s="214"/>
      <c r="BX112" s="214"/>
      <c r="BY112" s="214"/>
      <c r="BZ112" s="214"/>
      <c r="CA112" s="214"/>
      <c r="CB112" s="214"/>
      <c r="CC112" s="214"/>
      <c r="CD112" s="214"/>
      <c r="CE112" s="214"/>
      <c r="CF112" s="214"/>
      <c r="CG112" s="214"/>
      <c r="CH112" s="214"/>
      <c r="CI112" s="214"/>
      <c r="CJ112" s="214"/>
      <c r="CK112" s="214"/>
      <c r="CL112" s="214"/>
      <c r="CM112" s="214"/>
      <c r="CN112" s="214"/>
      <c r="CO112" s="214"/>
      <c r="CP112" s="214"/>
      <c r="CQ112" s="214"/>
      <c r="CR112" s="214"/>
      <c r="CS112" s="214"/>
      <c r="CT112" s="214"/>
      <c r="CU112" s="214"/>
      <c r="CV112" s="214"/>
      <c r="CW112" s="214"/>
      <c r="CX112" s="214"/>
      <c r="CY112" s="214"/>
      <c r="CZ112" s="214"/>
      <c r="DA112" s="214"/>
      <c r="DB112" s="214"/>
      <c r="DC112" s="214"/>
      <c r="DD112" s="214"/>
      <c r="DE112" s="214"/>
      <c r="DF112" s="214"/>
      <c r="DG112" s="214"/>
      <c r="DH112" s="214"/>
      <c r="DI112" s="214"/>
      <c r="DJ112" s="214"/>
      <c r="DK112" s="214"/>
      <c r="DL112" s="214"/>
      <c r="DM112" s="214"/>
      <c r="DN112" s="214"/>
      <c r="DO112" s="214"/>
      <c r="DP112" s="214"/>
      <c r="DQ112" s="214"/>
      <c r="DR112" s="214"/>
      <c r="DS112" s="214"/>
    </row>
    <row r="113" spans="2:123" s="213" customFormat="1" ht="41.25" customHeight="1">
      <c r="B113" s="219"/>
      <c r="C113" s="218"/>
      <c r="D113" s="218"/>
      <c r="E113" s="218"/>
      <c r="F113" s="218"/>
      <c r="G113" s="252"/>
      <c r="H113" s="253" t="s">
        <v>1551</v>
      </c>
      <c r="I113" s="253" t="s">
        <v>1552</v>
      </c>
      <c r="J113" s="255">
        <v>33120</v>
      </c>
      <c r="K113" s="247">
        <f>J113*0.9</f>
        <v>29808</v>
      </c>
      <c r="L113" s="214"/>
      <c r="M113" s="214"/>
      <c r="N113" s="214"/>
      <c r="O113" s="214"/>
      <c r="P113" s="214"/>
      <c r="Q113" s="214"/>
      <c r="R113" s="214"/>
      <c r="S113" s="214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214"/>
      <c r="AG113" s="214"/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  <c r="CU113" s="214"/>
      <c r="CV113" s="214"/>
      <c r="CW113" s="214"/>
      <c r="CX113" s="214"/>
      <c r="CY113" s="214"/>
      <c r="CZ113" s="214"/>
      <c r="DA113" s="214"/>
      <c r="DB113" s="214"/>
      <c r="DC113" s="214"/>
      <c r="DD113" s="214"/>
      <c r="DE113" s="214"/>
      <c r="DF113" s="214"/>
      <c r="DG113" s="214"/>
      <c r="DH113" s="214"/>
      <c r="DI113" s="214"/>
      <c r="DJ113" s="214"/>
      <c r="DK113" s="214"/>
      <c r="DL113" s="214"/>
      <c r="DM113" s="214"/>
      <c r="DN113" s="214"/>
      <c r="DO113" s="214"/>
      <c r="DP113" s="214"/>
      <c r="DQ113" s="214"/>
      <c r="DR113" s="214"/>
      <c r="DS113" s="214"/>
    </row>
    <row r="114" spans="2:123" s="213" customFormat="1" ht="21" customHeight="1">
      <c r="B114" s="219"/>
      <c r="C114" s="218"/>
      <c r="D114" s="218"/>
      <c r="E114" s="218"/>
      <c r="F114" s="218"/>
      <c r="G114" s="319" t="s">
        <v>1553</v>
      </c>
      <c r="H114" s="319"/>
      <c r="I114" s="319"/>
      <c r="J114" s="255"/>
      <c r="K114" s="251"/>
      <c r="L114" s="214"/>
      <c r="M114" s="214"/>
      <c r="N114" s="214"/>
      <c r="O114" s="214"/>
      <c r="P114" s="214"/>
      <c r="Q114" s="214"/>
      <c r="R114" s="214"/>
      <c r="S114" s="214"/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214"/>
      <c r="AG114" s="214"/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  <c r="CU114" s="214"/>
      <c r="CV114" s="214"/>
      <c r="CW114" s="214"/>
      <c r="CX114" s="214"/>
      <c r="CY114" s="214"/>
      <c r="CZ114" s="214"/>
      <c r="DA114" s="214"/>
      <c r="DB114" s="214"/>
      <c r="DC114" s="214"/>
      <c r="DD114" s="214"/>
      <c r="DE114" s="214"/>
      <c r="DF114" s="214"/>
      <c r="DG114" s="214"/>
      <c r="DH114" s="214"/>
      <c r="DI114" s="214"/>
      <c r="DJ114" s="214"/>
      <c r="DK114" s="214"/>
      <c r="DL114" s="214"/>
      <c r="DM114" s="214"/>
      <c r="DN114" s="214"/>
      <c r="DO114" s="214"/>
      <c r="DP114" s="214"/>
      <c r="DQ114" s="214"/>
      <c r="DR114" s="214"/>
      <c r="DS114" s="214"/>
    </row>
    <row r="115" spans="2:123" s="213" customFormat="1" ht="41.25" customHeight="1">
      <c r="B115" s="219"/>
      <c r="C115" s="218"/>
      <c r="D115" s="218"/>
      <c r="E115" s="218"/>
      <c r="F115" s="218"/>
      <c r="G115" s="252"/>
      <c r="H115" s="253" t="s">
        <v>1554</v>
      </c>
      <c r="I115" s="253" t="s">
        <v>1555</v>
      </c>
      <c r="J115" s="255">
        <v>35940</v>
      </c>
      <c r="K115" s="247">
        <f>J115*0.9</f>
        <v>32346</v>
      </c>
      <c r="L115" s="214"/>
      <c r="M115" s="214"/>
      <c r="N115" s="214"/>
      <c r="O115" s="214"/>
      <c r="P115" s="214"/>
      <c r="Q115" s="214"/>
      <c r="R115" s="214"/>
      <c r="S115" s="214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214"/>
      <c r="AG115" s="214"/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  <c r="CU115" s="214"/>
      <c r="CV115" s="214"/>
      <c r="CW115" s="214"/>
      <c r="CX115" s="214"/>
      <c r="CY115" s="214"/>
      <c r="CZ115" s="214"/>
      <c r="DA115" s="214"/>
      <c r="DB115" s="214"/>
      <c r="DC115" s="214"/>
      <c r="DD115" s="214"/>
      <c r="DE115" s="214"/>
      <c r="DF115" s="214"/>
      <c r="DG115" s="214"/>
      <c r="DH115" s="214"/>
      <c r="DI115" s="214"/>
      <c r="DJ115" s="214"/>
      <c r="DK115" s="214"/>
      <c r="DL115" s="214"/>
      <c r="DM115" s="214"/>
      <c r="DN115" s="214"/>
      <c r="DO115" s="214"/>
      <c r="DP115" s="214"/>
      <c r="DQ115" s="214"/>
      <c r="DR115" s="214"/>
      <c r="DS115" s="214"/>
    </row>
    <row r="116" spans="2:123" s="213" customFormat="1" ht="21" customHeight="1">
      <c r="B116" s="219"/>
      <c r="C116" s="218"/>
      <c r="D116" s="218"/>
      <c r="E116" s="218"/>
      <c r="F116" s="218"/>
      <c r="G116" s="319" t="s">
        <v>1556</v>
      </c>
      <c r="H116" s="319"/>
      <c r="I116" s="319"/>
      <c r="J116" s="255"/>
      <c r="K116" s="251"/>
      <c r="L116" s="214"/>
      <c r="M116" s="214"/>
      <c r="N116" s="214"/>
      <c r="O116" s="214"/>
      <c r="P116" s="214"/>
      <c r="Q116" s="214"/>
      <c r="R116" s="214"/>
      <c r="S116" s="214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214"/>
      <c r="AG116" s="214"/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  <c r="BM116" s="214"/>
      <c r="BN116" s="214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  <c r="CU116" s="214"/>
      <c r="CV116" s="214"/>
      <c r="CW116" s="214"/>
      <c r="CX116" s="214"/>
      <c r="CY116" s="214"/>
      <c r="CZ116" s="214"/>
      <c r="DA116" s="214"/>
      <c r="DB116" s="214"/>
      <c r="DC116" s="214"/>
      <c r="DD116" s="214"/>
      <c r="DE116" s="214"/>
      <c r="DF116" s="214"/>
      <c r="DG116" s="214"/>
      <c r="DH116" s="214"/>
      <c r="DI116" s="214"/>
      <c r="DJ116" s="214"/>
      <c r="DK116" s="214"/>
      <c r="DL116" s="214"/>
      <c r="DM116" s="214"/>
      <c r="DN116" s="214"/>
      <c r="DO116" s="214"/>
      <c r="DP116" s="214"/>
      <c r="DQ116" s="214"/>
      <c r="DR116" s="214"/>
      <c r="DS116" s="214"/>
    </row>
    <row r="117" spans="2:123" s="213" customFormat="1" ht="21" customHeight="1">
      <c r="B117" s="219"/>
      <c r="C117" s="218"/>
      <c r="D117" s="218"/>
      <c r="E117" s="218"/>
      <c r="F117" s="218"/>
      <c r="G117" s="252"/>
      <c r="H117" s="253" t="s">
        <v>1557</v>
      </c>
      <c r="I117" s="253" t="s">
        <v>1558</v>
      </c>
      <c r="J117" s="255">
        <v>40320</v>
      </c>
      <c r="K117" s="247">
        <f>J117*0.9</f>
        <v>36288</v>
      </c>
      <c r="L117" s="214"/>
      <c r="M117" s="214"/>
      <c r="N117" s="214"/>
      <c r="O117" s="214"/>
      <c r="P117" s="214"/>
      <c r="Q117" s="214"/>
      <c r="R117" s="214"/>
      <c r="S117" s="214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214"/>
      <c r="AG117" s="214"/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  <c r="BM117" s="214"/>
      <c r="BN117" s="214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</row>
    <row r="118" spans="2:123" s="213" customFormat="1" ht="21" customHeight="1">
      <c r="B118" s="219"/>
      <c r="C118" s="218"/>
      <c r="D118" s="218"/>
      <c r="E118" s="218"/>
      <c r="F118" s="218"/>
      <c r="G118" s="252"/>
      <c r="H118" s="253" t="s">
        <v>1559</v>
      </c>
      <c r="I118" s="253" t="s">
        <v>1560</v>
      </c>
      <c r="J118" s="255">
        <v>38520</v>
      </c>
      <c r="K118" s="247">
        <f>J118*0.9</f>
        <v>34668</v>
      </c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  <c r="CM118" s="214"/>
      <c r="CN118" s="214"/>
      <c r="CO118" s="214"/>
      <c r="CP118" s="214"/>
      <c r="CQ118" s="214"/>
      <c r="CR118" s="214"/>
      <c r="CS118" s="214"/>
      <c r="CT118" s="214"/>
      <c r="CU118" s="214"/>
      <c r="CV118" s="214"/>
      <c r="CW118" s="214"/>
      <c r="CX118" s="214"/>
      <c r="CY118" s="214"/>
      <c r="CZ118" s="214"/>
      <c r="DA118" s="214"/>
      <c r="DB118" s="214"/>
      <c r="DC118" s="214"/>
      <c r="DD118" s="214"/>
      <c r="DE118" s="214"/>
      <c r="DF118" s="214"/>
      <c r="DG118" s="214"/>
      <c r="DH118" s="214"/>
      <c r="DI118" s="214"/>
      <c r="DJ118" s="214"/>
      <c r="DK118" s="214"/>
      <c r="DL118" s="214"/>
      <c r="DM118" s="214"/>
      <c r="DN118" s="214"/>
      <c r="DO118" s="214"/>
      <c r="DP118" s="214"/>
      <c r="DQ118" s="214"/>
      <c r="DR118" s="214"/>
      <c r="DS118" s="214"/>
    </row>
    <row r="119" spans="2:123" s="213" customFormat="1" ht="21" customHeight="1">
      <c r="B119" s="216"/>
      <c r="C119" s="215"/>
      <c r="D119" s="215"/>
      <c r="E119" s="215"/>
      <c r="F119" s="215"/>
      <c r="G119" s="252"/>
      <c r="H119" s="253" t="s">
        <v>1561</v>
      </c>
      <c r="I119" s="253" t="s">
        <v>1562</v>
      </c>
      <c r="J119" s="255">
        <v>52920</v>
      </c>
      <c r="K119" s="247">
        <f>J119*0.9</f>
        <v>47628</v>
      </c>
      <c r="L119" s="214"/>
      <c r="M119" s="214"/>
      <c r="N119" s="214"/>
      <c r="O119" s="214"/>
      <c r="P119" s="214"/>
      <c r="Q119" s="214"/>
      <c r="R119" s="214"/>
      <c r="S119" s="214"/>
      <c r="T119" s="214"/>
      <c r="U119" s="214"/>
      <c r="V119" s="214"/>
      <c r="W119" s="214"/>
      <c r="X119" s="214"/>
      <c r="Y119" s="214"/>
      <c r="Z119" s="214"/>
      <c r="AA119" s="214"/>
      <c r="AB119" s="214"/>
      <c r="AC119" s="214"/>
      <c r="AD119" s="214"/>
      <c r="AE119" s="214"/>
      <c r="AF119" s="214"/>
      <c r="AG119" s="214"/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  <c r="CM119" s="214"/>
      <c r="CN119" s="214"/>
      <c r="CO119" s="214"/>
      <c r="CP119" s="214"/>
      <c r="CQ119" s="214"/>
      <c r="CR119" s="214"/>
      <c r="CS119" s="214"/>
      <c r="CT119" s="214"/>
      <c r="CU119" s="214"/>
      <c r="CV119" s="214"/>
      <c r="CW119" s="214"/>
      <c r="CX119" s="214"/>
      <c r="CY119" s="214"/>
      <c r="CZ119" s="214"/>
      <c r="DA119" s="214"/>
      <c r="DB119" s="214"/>
      <c r="DC119" s="214"/>
      <c r="DD119" s="214"/>
      <c r="DE119" s="214"/>
      <c r="DF119" s="214"/>
      <c r="DG119" s="214"/>
      <c r="DH119" s="214"/>
      <c r="DI119" s="214"/>
      <c r="DJ119" s="214"/>
      <c r="DK119" s="214"/>
      <c r="DL119" s="214"/>
      <c r="DM119" s="214"/>
      <c r="DN119" s="214"/>
      <c r="DO119" s="214"/>
      <c r="DP119" s="214"/>
      <c r="DQ119" s="214"/>
      <c r="DR119" s="214"/>
      <c r="DS119" s="214"/>
    </row>
    <row r="120" spans="2:123" s="213" customFormat="1" ht="21" customHeight="1">
      <c r="B120" s="333" t="s">
        <v>1563</v>
      </c>
      <c r="C120" s="334"/>
      <c r="D120" s="334"/>
      <c r="E120" s="334"/>
      <c r="F120" s="335"/>
      <c r="G120" s="319" t="s">
        <v>1564</v>
      </c>
      <c r="H120" s="319"/>
      <c r="I120" s="319"/>
      <c r="J120" s="255"/>
      <c r="K120" s="251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4"/>
      <c r="Y120" s="214"/>
      <c r="Z120" s="214"/>
      <c r="AA120" s="214"/>
      <c r="AB120" s="214"/>
      <c r="AC120" s="214"/>
      <c r="AD120" s="214"/>
      <c r="AE120" s="214"/>
      <c r="AF120" s="214"/>
      <c r="AG120" s="214"/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4"/>
      <c r="BN120" s="214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4"/>
      <c r="CJ120" s="214"/>
      <c r="CK120" s="214"/>
      <c r="CL120" s="214"/>
      <c r="CM120" s="214"/>
      <c r="CN120" s="214"/>
      <c r="CO120" s="214"/>
      <c r="CP120" s="214"/>
      <c r="CQ120" s="214"/>
      <c r="CR120" s="214"/>
      <c r="CS120" s="214"/>
      <c r="CT120" s="214"/>
      <c r="CU120" s="214"/>
      <c r="CV120" s="214"/>
      <c r="CW120" s="214"/>
      <c r="CX120" s="214"/>
      <c r="CY120" s="214"/>
      <c r="CZ120" s="214"/>
      <c r="DA120" s="214"/>
      <c r="DB120" s="214"/>
      <c r="DC120" s="214"/>
      <c r="DD120" s="214"/>
      <c r="DE120" s="214"/>
      <c r="DF120" s="214"/>
      <c r="DG120" s="214"/>
      <c r="DH120" s="214"/>
      <c r="DI120" s="214"/>
      <c r="DJ120" s="214"/>
      <c r="DK120" s="214"/>
      <c r="DL120" s="214"/>
      <c r="DM120" s="214"/>
      <c r="DN120" s="214"/>
      <c r="DO120" s="214"/>
      <c r="DP120" s="214"/>
      <c r="DQ120" s="214"/>
      <c r="DR120" s="214"/>
      <c r="DS120" s="214"/>
    </row>
    <row r="121" spans="2:123" s="213" customFormat="1" ht="130.5" customHeight="1">
      <c r="B121" s="216"/>
      <c r="C121" s="215"/>
      <c r="D121" s="215"/>
      <c r="E121" s="215"/>
      <c r="F121" s="215"/>
      <c r="G121" s="252"/>
      <c r="H121" s="253" t="s">
        <v>1565</v>
      </c>
      <c r="I121" s="253" t="s">
        <v>1566</v>
      </c>
      <c r="J121" s="255">
        <v>127680</v>
      </c>
      <c r="K121" s="247">
        <f>J121*0.9</f>
        <v>114912</v>
      </c>
      <c r="L121" s="214"/>
      <c r="M121" s="214"/>
      <c r="N121" s="214"/>
      <c r="O121" s="214"/>
      <c r="P121" s="214"/>
      <c r="Q121" s="214"/>
      <c r="R121" s="214"/>
      <c r="S121" s="214"/>
      <c r="T121" s="214"/>
      <c r="U121" s="214"/>
      <c r="V121" s="214"/>
      <c r="W121" s="214"/>
      <c r="X121" s="214"/>
      <c r="Y121" s="214"/>
      <c r="Z121" s="214"/>
      <c r="AA121" s="214"/>
      <c r="AB121" s="214"/>
      <c r="AC121" s="214"/>
      <c r="AD121" s="214"/>
      <c r="AE121" s="214"/>
      <c r="AF121" s="214"/>
      <c r="AG121" s="214"/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  <c r="BI121" s="214"/>
      <c r="BJ121" s="214"/>
      <c r="BK121" s="214"/>
      <c r="BL121" s="214"/>
      <c r="BM121" s="214"/>
      <c r="BN121" s="214"/>
      <c r="BO121" s="214"/>
      <c r="BP121" s="214"/>
      <c r="BQ121" s="214"/>
      <c r="BR121" s="214"/>
      <c r="BS121" s="214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</row>
    <row r="122" spans="2:123" ht="21" customHeight="1"/>
    <row r="123" spans="2:123" s="213" customFormat="1" ht="30" customHeight="1">
      <c r="B123" s="321" t="s">
        <v>1567</v>
      </c>
      <c r="C123" s="322"/>
      <c r="D123" s="322"/>
      <c r="E123" s="322"/>
      <c r="F123" s="322"/>
      <c r="G123" s="322"/>
      <c r="H123" s="322"/>
      <c r="I123" s="322"/>
      <c r="J123" s="322"/>
      <c r="K123" s="322"/>
      <c r="L123" s="214"/>
      <c r="M123" s="214"/>
      <c r="N123" s="214"/>
      <c r="O123" s="214"/>
      <c r="P123" s="214"/>
      <c r="Q123" s="214"/>
      <c r="R123" s="214"/>
      <c r="S123" s="214"/>
      <c r="T123" s="214"/>
      <c r="U123" s="214"/>
      <c r="V123" s="214"/>
      <c r="W123" s="214"/>
      <c r="X123" s="214"/>
      <c r="Y123" s="214"/>
      <c r="Z123" s="214"/>
      <c r="AA123" s="214"/>
      <c r="AB123" s="214"/>
      <c r="AC123" s="214"/>
      <c r="AD123" s="214"/>
      <c r="AE123" s="214"/>
      <c r="AF123" s="214"/>
      <c r="AG123" s="214"/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214"/>
      <c r="BN123" s="214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  <c r="CU123" s="214"/>
      <c r="CV123" s="214"/>
      <c r="CW123" s="214"/>
      <c r="CX123" s="214"/>
      <c r="CY123" s="214"/>
      <c r="CZ123" s="214"/>
      <c r="DA123" s="214"/>
      <c r="DB123" s="214"/>
      <c r="DC123" s="214"/>
      <c r="DD123" s="214"/>
      <c r="DE123" s="214"/>
      <c r="DF123" s="214"/>
      <c r="DG123" s="214"/>
      <c r="DH123" s="214"/>
      <c r="DI123" s="214"/>
      <c r="DJ123" s="214"/>
      <c r="DK123" s="214"/>
      <c r="DL123" s="214"/>
      <c r="DM123" s="214"/>
      <c r="DN123" s="214"/>
      <c r="DO123" s="214"/>
      <c r="DP123" s="214"/>
      <c r="DQ123" s="214"/>
      <c r="DR123" s="214"/>
      <c r="DS123" s="214"/>
    </row>
    <row r="124" spans="2:123" s="213" customFormat="1" ht="21" customHeight="1">
      <c r="B124" s="333" t="s">
        <v>1568</v>
      </c>
      <c r="C124" s="334"/>
      <c r="D124" s="334"/>
      <c r="E124" s="334"/>
      <c r="F124" s="335"/>
      <c r="G124" s="319" t="s">
        <v>1569</v>
      </c>
      <c r="H124" s="319"/>
      <c r="I124" s="319"/>
      <c r="J124" s="247"/>
      <c r="K124" s="251"/>
      <c r="L124" s="214"/>
      <c r="M124" s="214"/>
      <c r="N124" s="214"/>
      <c r="O124" s="214"/>
      <c r="P124" s="214"/>
      <c r="Q124" s="214"/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</row>
    <row r="125" spans="2:123" s="213" customFormat="1" ht="41.25" customHeight="1">
      <c r="B125" s="219"/>
      <c r="C125" s="218"/>
      <c r="D125" s="218"/>
      <c r="E125" s="218"/>
      <c r="F125" s="218"/>
      <c r="G125" s="252"/>
      <c r="H125" s="253" t="s">
        <v>1570</v>
      </c>
      <c r="I125" s="253" t="s">
        <v>1571</v>
      </c>
      <c r="J125" s="255">
        <v>26520</v>
      </c>
      <c r="K125" s="247">
        <f>J125*0.9</f>
        <v>23868</v>
      </c>
      <c r="L125" s="214"/>
      <c r="M125" s="214"/>
      <c r="N125" s="214"/>
      <c r="O125" s="214"/>
      <c r="P125" s="214"/>
      <c r="Q125" s="214"/>
      <c r="R125" s="214"/>
      <c r="S125" s="214"/>
      <c r="T125" s="214"/>
      <c r="U125" s="214"/>
      <c r="V125" s="214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214"/>
      <c r="BN125" s="214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4"/>
      <c r="CJ125" s="214"/>
      <c r="CK125" s="214"/>
      <c r="CL125" s="214"/>
      <c r="CM125" s="214"/>
      <c r="CN125" s="214"/>
      <c r="CO125" s="214"/>
      <c r="CP125" s="214"/>
      <c r="CQ125" s="214"/>
      <c r="CR125" s="214"/>
      <c r="CS125" s="214"/>
      <c r="CT125" s="214"/>
      <c r="CU125" s="214"/>
      <c r="CV125" s="214"/>
      <c r="CW125" s="214"/>
      <c r="CX125" s="214"/>
      <c r="CY125" s="214"/>
      <c r="CZ125" s="214"/>
      <c r="DA125" s="214"/>
      <c r="DB125" s="214"/>
      <c r="DC125" s="214"/>
      <c r="DD125" s="214"/>
      <c r="DE125" s="214"/>
      <c r="DF125" s="214"/>
      <c r="DG125" s="214"/>
      <c r="DH125" s="214"/>
      <c r="DI125" s="214"/>
      <c r="DJ125" s="214"/>
      <c r="DK125" s="214"/>
      <c r="DL125" s="214"/>
      <c r="DM125" s="214"/>
      <c r="DN125" s="214"/>
      <c r="DO125" s="214"/>
      <c r="DP125" s="214"/>
      <c r="DQ125" s="214"/>
      <c r="DR125" s="214"/>
      <c r="DS125" s="214"/>
    </row>
    <row r="126" spans="2:123" s="213" customFormat="1" ht="21" customHeight="1">
      <c r="B126" s="219"/>
      <c r="C126" s="218"/>
      <c r="D126" s="218"/>
      <c r="E126" s="218"/>
      <c r="F126" s="218"/>
      <c r="G126" s="319" t="s">
        <v>1543</v>
      </c>
      <c r="H126" s="319"/>
      <c r="I126" s="319"/>
      <c r="J126" s="255"/>
      <c r="K126" s="251"/>
      <c r="L126" s="214"/>
      <c r="M126" s="214"/>
      <c r="N126" s="214"/>
      <c r="O126" s="214"/>
      <c r="P126" s="214"/>
      <c r="Q126" s="214"/>
      <c r="R126" s="214"/>
      <c r="S126" s="214"/>
      <c r="T126" s="214"/>
      <c r="U126" s="214"/>
      <c r="V126" s="214"/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214"/>
      <c r="CR126" s="214"/>
      <c r="CS126" s="214"/>
      <c r="CT126" s="214"/>
      <c r="CU126" s="214"/>
      <c r="CV126" s="214"/>
      <c r="CW126" s="214"/>
      <c r="CX126" s="214"/>
      <c r="CY126" s="214"/>
      <c r="CZ126" s="214"/>
      <c r="DA126" s="214"/>
      <c r="DB126" s="214"/>
      <c r="DC126" s="214"/>
      <c r="DD126" s="214"/>
      <c r="DE126" s="214"/>
      <c r="DF126" s="214"/>
      <c r="DG126" s="214"/>
      <c r="DH126" s="214"/>
      <c r="DI126" s="214"/>
      <c r="DJ126" s="214"/>
      <c r="DK126" s="214"/>
      <c r="DL126" s="214"/>
      <c r="DM126" s="214"/>
      <c r="DN126" s="214"/>
      <c r="DO126" s="214"/>
      <c r="DP126" s="214"/>
      <c r="DQ126" s="214"/>
      <c r="DR126" s="214"/>
      <c r="DS126" s="214"/>
    </row>
    <row r="127" spans="2:123" s="213" customFormat="1" ht="41.25" customHeight="1">
      <c r="B127" s="219"/>
      <c r="C127" s="218"/>
      <c r="D127" s="218"/>
      <c r="E127" s="218"/>
      <c r="F127" s="218"/>
      <c r="G127" s="252"/>
      <c r="H127" s="253" t="s">
        <v>1572</v>
      </c>
      <c r="I127" s="253" t="s">
        <v>1571</v>
      </c>
      <c r="J127" s="255">
        <v>28020</v>
      </c>
      <c r="K127" s="247">
        <f>J127*0.9</f>
        <v>25218</v>
      </c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  <c r="BI127" s="214"/>
      <c r="BJ127" s="214"/>
      <c r="BK127" s="214"/>
      <c r="BL127" s="214"/>
      <c r="BM127" s="214"/>
      <c r="BN127" s="214"/>
      <c r="BO127" s="214"/>
      <c r="BP127" s="214"/>
      <c r="BQ127" s="214"/>
      <c r="BR127" s="214"/>
      <c r="BS127" s="214"/>
      <c r="BT127" s="214"/>
      <c r="BU127" s="214"/>
      <c r="BV127" s="214"/>
      <c r="BW127" s="214"/>
      <c r="BX127" s="214"/>
      <c r="BY127" s="214"/>
      <c r="BZ127" s="214"/>
      <c r="CA127" s="214"/>
      <c r="CB127" s="214"/>
      <c r="CC127" s="214"/>
      <c r="CD127" s="214"/>
      <c r="CE127" s="214"/>
      <c r="CF127" s="214"/>
      <c r="CG127" s="214"/>
      <c r="CH127" s="214"/>
      <c r="CI127" s="214"/>
      <c r="CJ127" s="214"/>
      <c r="CK127" s="214"/>
      <c r="CL127" s="214"/>
      <c r="CM127" s="214"/>
      <c r="CN127" s="214"/>
      <c r="CO127" s="214"/>
      <c r="CP127" s="214"/>
      <c r="CQ127" s="214"/>
      <c r="CR127" s="214"/>
      <c r="CS127" s="214"/>
      <c r="CT127" s="214"/>
      <c r="CU127" s="214"/>
      <c r="CV127" s="214"/>
      <c r="CW127" s="214"/>
      <c r="CX127" s="214"/>
      <c r="CY127" s="214"/>
      <c r="CZ127" s="214"/>
      <c r="DA127" s="214"/>
      <c r="DB127" s="214"/>
      <c r="DC127" s="214"/>
      <c r="DD127" s="214"/>
      <c r="DE127" s="214"/>
      <c r="DF127" s="214"/>
      <c r="DG127" s="214"/>
      <c r="DH127" s="214"/>
      <c r="DI127" s="214"/>
      <c r="DJ127" s="214"/>
      <c r="DK127" s="214"/>
      <c r="DL127" s="214"/>
      <c r="DM127" s="214"/>
      <c r="DN127" s="214"/>
      <c r="DO127" s="214"/>
      <c r="DP127" s="214"/>
      <c r="DQ127" s="214"/>
      <c r="DR127" s="214"/>
      <c r="DS127" s="214"/>
    </row>
    <row r="128" spans="2:123" s="213" customFormat="1" ht="21" customHeight="1">
      <c r="B128" s="219"/>
      <c r="C128" s="218"/>
      <c r="D128" s="218"/>
      <c r="E128" s="218"/>
      <c r="F128" s="218"/>
      <c r="G128" s="319" t="s">
        <v>1573</v>
      </c>
      <c r="H128" s="319"/>
      <c r="I128" s="319"/>
      <c r="J128" s="255"/>
      <c r="K128" s="251"/>
      <c r="L128" s="214"/>
      <c r="M128" s="214"/>
      <c r="N128" s="214"/>
      <c r="O128" s="214"/>
      <c r="P128" s="214"/>
      <c r="Q128" s="214"/>
      <c r="R128" s="214"/>
      <c r="S128" s="214"/>
      <c r="T128" s="214"/>
      <c r="U128" s="214"/>
      <c r="V128" s="214"/>
      <c r="W128" s="214"/>
      <c r="X128" s="214"/>
      <c r="Y128" s="214"/>
      <c r="Z128" s="214"/>
      <c r="AA128" s="214"/>
      <c r="AB128" s="214"/>
      <c r="AC128" s="214"/>
      <c r="AD128" s="214"/>
      <c r="AE128" s="214"/>
      <c r="AF128" s="214"/>
      <c r="AG128" s="214"/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4"/>
      <c r="CJ128" s="214"/>
      <c r="CK128" s="214"/>
      <c r="CL128" s="214"/>
      <c r="CM128" s="214"/>
      <c r="CN128" s="214"/>
      <c r="CO128" s="214"/>
      <c r="CP128" s="214"/>
      <c r="CQ128" s="214"/>
      <c r="CR128" s="214"/>
      <c r="CS128" s="214"/>
      <c r="CT128" s="214"/>
      <c r="CU128" s="214"/>
      <c r="CV128" s="214"/>
      <c r="CW128" s="214"/>
      <c r="CX128" s="214"/>
      <c r="CY128" s="214"/>
      <c r="CZ128" s="214"/>
      <c r="DA128" s="214"/>
      <c r="DB128" s="214"/>
      <c r="DC128" s="214"/>
      <c r="DD128" s="214"/>
      <c r="DE128" s="214"/>
      <c r="DF128" s="214"/>
      <c r="DG128" s="214"/>
      <c r="DH128" s="214"/>
      <c r="DI128" s="214"/>
      <c r="DJ128" s="214"/>
      <c r="DK128" s="214"/>
      <c r="DL128" s="214"/>
      <c r="DM128" s="214"/>
      <c r="DN128" s="214"/>
      <c r="DO128" s="214"/>
      <c r="DP128" s="214"/>
      <c r="DQ128" s="214"/>
      <c r="DR128" s="214"/>
      <c r="DS128" s="214"/>
    </row>
    <row r="129" spans="2:137" s="213" customFormat="1" ht="41.25" customHeight="1">
      <c r="B129" s="219"/>
      <c r="C129" s="218"/>
      <c r="D129" s="218"/>
      <c r="E129" s="218"/>
      <c r="F129" s="218"/>
      <c r="G129" s="252"/>
      <c r="H129" s="253" t="s">
        <v>1574</v>
      </c>
      <c r="I129" s="253" t="s">
        <v>1571</v>
      </c>
      <c r="J129" s="255">
        <v>30600</v>
      </c>
      <c r="K129" s="247">
        <f>J129*0.9</f>
        <v>27540</v>
      </c>
      <c r="L129" s="214"/>
      <c r="M129" s="214"/>
      <c r="N129" s="214"/>
      <c r="O129" s="214"/>
      <c r="P129" s="214"/>
      <c r="Q129" s="214"/>
      <c r="R129" s="214"/>
      <c r="S129" s="214"/>
      <c r="T129" s="214"/>
      <c r="U129" s="214"/>
      <c r="V129" s="214"/>
      <c r="W129" s="214"/>
      <c r="X129" s="214"/>
      <c r="Y129" s="214"/>
      <c r="Z129" s="214"/>
      <c r="AA129" s="214"/>
      <c r="AB129" s="214"/>
      <c r="AC129" s="214"/>
      <c r="AD129" s="214"/>
      <c r="AE129" s="214"/>
      <c r="AF129" s="214"/>
      <c r="AG129" s="214"/>
      <c r="AH129" s="214"/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  <c r="CU129" s="214"/>
      <c r="CV129" s="214"/>
      <c r="CW129" s="214"/>
      <c r="CX129" s="214"/>
      <c r="CY129" s="214"/>
      <c r="CZ129" s="214"/>
      <c r="DA129" s="214"/>
      <c r="DB129" s="214"/>
      <c r="DC129" s="214"/>
      <c r="DD129" s="214"/>
      <c r="DE129" s="214"/>
      <c r="DF129" s="214"/>
      <c r="DG129" s="214"/>
      <c r="DH129" s="214"/>
      <c r="DI129" s="214"/>
      <c r="DJ129" s="214"/>
      <c r="DK129" s="214"/>
      <c r="DL129" s="214"/>
      <c r="DM129" s="214"/>
      <c r="DN129" s="214"/>
      <c r="DO129" s="214"/>
      <c r="DP129" s="214"/>
      <c r="DQ129" s="214"/>
      <c r="DR129" s="214"/>
      <c r="DS129" s="214"/>
    </row>
    <row r="130" spans="2:137" s="213" customFormat="1" ht="21" customHeight="1">
      <c r="B130" s="219"/>
      <c r="C130" s="218"/>
      <c r="D130" s="218"/>
      <c r="E130" s="218"/>
      <c r="F130" s="218"/>
      <c r="G130" s="319" t="s">
        <v>1575</v>
      </c>
      <c r="H130" s="319"/>
      <c r="I130" s="319"/>
      <c r="J130" s="255"/>
      <c r="K130" s="251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4"/>
      <c r="AD130" s="214"/>
      <c r="AE130" s="214"/>
      <c r="AF130" s="214"/>
      <c r="AG130" s="214"/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</row>
    <row r="131" spans="2:137" s="213" customFormat="1" ht="41.25" customHeight="1">
      <c r="B131" s="216"/>
      <c r="C131" s="215"/>
      <c r="D131" s="215"/>
      <c r="E131" s="215"/>
      <c r="F131" s="215"/>
      <c r="G131" s="252"/>
      <c r="H131" s="253" t="s">
        <v>1576</v>
      </c>
      <c r="I131" s="253" t="s">
        <v>1571</v>
      </c>
      <c r="J131" s="255">
        <v>34680</v>
      </c>
      <c r="K131" s="247">
        <f>J131*0.9</f>
        <v>31212</v>
      </c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4"/>
      <c r="AD131" s="214"/>
      <c r="AE131" s="214"/>
      <c r="AF131" s="214"/>
      <c r="AG131" s="214"/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4"/>
      <c r="CJ131" s="214"/>
      <c r="CK131" s="214"/>
      <c r="CL131" s="214"/>
      <c r="CM131" s="214"/>
      <c r="CN131" s="214"/>
      <c r="CO131" s="214"/>
      <c r="CP131" s="214"/>
      <c r="CQ131" s="214"/>
      <c r="CR131" s="214"/>
      <c r="CS131" s="214"/>
      <c r="CT131" s="214"/>
      <c r="CU131" s="214"/>
      <c r="CV131" s="214"/>
      <c r="CW131" s="214"/>
      <c r="CX131" s="214"/>
      <c r="CY131" s="214"/>
      <c r="CZ131" s="214"/>
      <c r="DA131" s="214"/>
      <c r="DB131" s="214"/>
      <c r="DC131" s="214"/>
      <c r="DD131" s="214"/>
      <c r="DE131" s="214"/>
      <c r="DF131" s="214"/>
      <c r="DG131" s="214"/>
      <c r="DH131" s="214"/>
      <c r="DI131" s="214"/>
      <c r="DJ131" s="214"/>
      <c r="DK131" s="214"/>
      <c r="DL131" s="214"/>
      <c r="DM131" s="214"/>
      <c r="DN131" s="214"/>
      <c r="DO131" s="214"/>
      <c r="DP131" s="214"/>
      <c r="DQ131" s="214"/>
      <c r="DR131" s="214"/>
      <c r="DS131" s="214"/>
    </row>
    <row r="132" spans="2:137" ht="30" customHeight="1">
      <c r="B132" s="321" t="s">
        <v>251</v>
      </c>
      <c r="C132" s="322"/>
      <c r="D132" s="322"/>
      <c r="E132" s="322"/>
      <c r="F132" s="322"/>
      <c r="G132" s="322"/>
      <c r="H132" s="322"/>
      <c r="I132" s="322"/>
      <c r="J132" s="322"/>
      <c r="K132" s="322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0"/>
      <c r="DU132" s="210"/>
      <c r="DV132" s="210"/>
      <c r="DW132" s="210"/>
      <c r="DX132" s="210"/>
      <c r="DY132" s="210"/>
      <c r="DZ132" s="210"/>
      <c r="EA132" s="210"/>
      <c r="EB132" s="210"/>
      <c r="EC132" s="210"/>
      <c r="ED132" s="210"/>
      <c r="EE132" s="210"/>
      <c r="EF132" s="210"/>
      <c r="EG132" s="210"/>
    </row>
    <row r="133" spans="2:137" s="213" customFormat="1" ht="21" customHeight="1">
      <c r="B133" s="209"/>
      <c r="C133" s="338" t="s">
        <v>1577</v>
      </c>
      <c r="D133" s="338"/>
      <c r="E133" s="338"/>
      <c r="F133" s="338"/>
      <c r="G133" s="324" t="s">
        <v>1578</v>
      </c>
      <c r="H133" s="324"/>
      <c r="I133" s="324"/>
      <c r="J133" s="255">
        <v>618</v>
      </c>
      <c r="K133" s="247">
        <f>J133*0.9</f>
        <v>556.20000000000005</v>
      </c>
      <c r="L133" s="214"/>
      <c r="M133" s="214"/>
      <c r="N133" s="214"/>
      <c r="O133" s="214"/>
      <c r="P133" s="214"/>
      <c r="Q133" s="214"/>
      <c r="R133" s="214"/>
      <c r="S133" s="214"/>
      <c r="T133" s="214"/>
      <c r="U133" s="214"/>
      <c r="V133" s="214"/>
      <c r="W133" s="214"/>
      <c r="X133" s="214"/>
      <c r="Y133" s="214"/>
      <c r="Z133" s="214"/>
      <c r="AA133" s="214"/>
      <c r="AB133" s="214"/>
      <c r="AC133" s="214"/>
      <c r="AD133" s="214"/>
      <c r="AE133" s="214"/>
      <c r="AF133" s="214"/>
      <c r="AG133" s="214"/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  <c r="CM133" s="214"/>
      <c r="CN133" s="214"/>
      <c r="CO133" s="214"/>
      <c r="CP133" s="214"/>
      <c r="CQ133" s="214"/>
      <c r="CR133" s="214"/>
      <c r="CS133" s="214"/>
      <c r="CT133" s="214"/>
      <c r="CU133" s="214"/>
      <c r="CV133" s="214"/>
      <c r="CW133" s="214"/>
      <c r="CX133" s="214"/>
      <c r="CY133" s="214"/>
      <c r="CZ133" s="214"/>
      <c r="DA133" s="214"/>
      <c r="DB133" s="214"/>
      <c r="DC133" s="214"/>
      <c r="DD133" s="214"/>
      <c r="DE133" s="214"/>
      <c r="DF133" s="214"/>
      <c r="DG133" s="214"/>
      <c r="DH133" s="214"/>
      <c r="DI133" s="214"/>
      <c r="DJ133" s="214"/>
      <c r="DK133" s="214"/>
      <c r="DL133" s="214"/>
      <c r="DM133" s="214"/>
      <c r="DN133" s="214"/>
      <c r="DO133" s="214"/>
      <c r="DP133" s="214"/>
      <c r="DQ133" s="214"/>
      <c r="DR133" s="214"/>
      <c r="DS133" s="214"/>
    </row>
    <row r="134" spans="2:137" s="213" customFormat="1" ht="21" customHeight="1">
      <c r="B134" s="209"/>
      <c r="C134" s="323" t="s">
        <v>254</v>
      </c>
      <c r="D134" s="323"/>
      <c r="E134" s="323"/>
      <c r="F134" s="323"/>
      <c r="G134" s="324" t="s">
        <v>258</v>
      </c>
      <c r="H134" s="324"/>
      <c r="I134" s="324"/>
      <c r="J134" s="255">
        <v>2298</v>
      </c>
      <c r="K134" s="247">
        <f t="shared" ref="K134:K147" si="1">J134*0.9</f>
        <v>2068.2000000000003</v>
      </c>
      <c r="L134" s="214"/>
      <c r="M134" s="214"/>
      <c r="N134" s="214"/>
      <c r="O134" s="214"/>
      <c r="P134" s="214"/>
      <c r="Q134" s="214"/>
      <c r="R134" s="214"/>
      <c r="S134" s="214"/>
      <c r="T134" s="214"/>
      <c r="U134" s="214"/>
      <c r="V134" s="214"/>
      <c r="W134" s="214"/>
      <c r="X134" s="214"/>
      <c r="Y134" s="214"/>
      <c r="Z134" s="214"/>
      <c r="AA134" s="214"/>
      <c r="AB134" s="214"/>
      <c r="AC134" s="214"/>
      <c r="AD134" s="214"/>
      <c r="AE134" s="214"/>
      <c r="AF134" s="214"/>
      <c r="AG134" s="214"/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</row>
    <row r="135" spans="2:137" s="213" customFormat="1" ht="21" customHeight="1">
      <c r="B135" s="209"/>
      <c r="C135" s="323" t="s">
        <v>253</v>
      </c>
      <c r="D135" s="323"/>
      <c r="E135" s="323"/>
      <c r="F135" s="323"/>
      <c r="G135" s="324" t="s">
        <v>1579</v>
      </c>
      <c r="H135" s="324"/>
      <c r="I135" s="324"/>
      <c r="J135" s="255">
        <v>678</v>
      </c>
      <c r="K135" s="247">
        <f t="shared" si="1"/>
        <v>610.20000000000005</v>
      </c>
      <c r="L135" s="214"/>
      <c r="M135" s="214"/>
      <c r="N135" s="214"/>
      <c r="O135" s="214"/>
      <c r="P135" s="214"/>
      <c r="Q135" s="214"/>
      <c r="R135" s="214"/>
      <c r="S135" s="214"/>
      <c r="T135" s="214"/>
      <c r="U135" s="214"/>
      <c r="V135" s="214"/>
      <c r="W135" s="214"/>
      <c r="X135" s="214"/>
      <c r="Y135" s="214"/>
      <c r="Z135" s="214"/>
      <c r="AA135" s="214"/>
      <c r="AB135" s="214"/>
      <c r="AC135" s="214"/>
      <c r="AD135" s="214"/>
      <c r="AE135" s="214"/>
      <c r="AF135" s="214"/>
      <c r="AG135" s="214"/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  <c r="CU135" s="214"/>
      <c r="CV135" s="214"/>
      <c r="CW135" s="214"/>
      <c r="CX135" s="214"/>
      <c r="CY135" s="214"/>
      <c r="CZ135" s="214"/>
      <c r="DA135" s="214"/>
      <c r="DB135" s="214"/>
      <c r="DC135" s="214"/>
      <c r="DD135" s="214"/>
      <c r="DE135" s="214"/>
      <c r="DF135" s="214"/>
      <c r="DG135" s="214"/>
      <c r="DH135" s="214"/>
      <c r="DI135" s="214"/>
      <c r="DJ135" s="214"/>
      <c r="DK135" s="214"/>
      <c r="DL135" s="214"/>
      <c r="DM135" s="214"/>
      <c r="DN135" s="214"/>
      <c r="DO135" s="214"/>
      <c r="DP135" s="214"/>
      <c r="DQ135" s="214"/>
      <c r="DR135" s="214"/>
      <c r="DS135" s="214"/>
    </row>
    <row r="136" spans="2:137" s="213" customFormat="1" ht="21" customHeight="1">
      <c r="B136" s="209"/>
      <c r="C136" s="323" t="s">
        <v>1580</v>
      </c>
      <c r="D136" s="323"/>
      <c r="E136" s="323"/>
      <c r="F136" s="323"/>
      <c r="G136" s="324" t="s">
        <v>1581</v>
      </c>
      <c r="H136" s="324"/>
      <c r="I136" s="324"/>
      <c r="J136" s="255">
        <v>1014</v>
      </c>
      <c r="K136" s="247">
        <f t="shared" si="1"/>
        <v>912.6</v>
      </c>
      <c r="L136" s="214"/>
      <c r="M136" s="214"/>
      <c r="N136" s="214"/>
      <c r="O136" s="214"/>
      <c r="P136" s="214"/>
      <c r="Q136" s="214"/>
      <c r="R136" s="214"/>
      <c r="S136" s="214"/>
      <c r="T136" s="214"/>
      <c r="U136" s="214"/>
      <c r="V136" s="214"/>
      <c r="W136" s="214"/>
      <c r="X136" s="214"/>
      <c r="Y136" s="214"/>
      <c r="Z136" s="214"/>
      <c r="AA136" s="214"/>
      <c r="AB136" s="214"/>
      <c r="AC136" s="214"/>
      <c r="AD136" s="214"/>
      <c r="AE136" s="214"/>
      <c r="AF136" s="214"/>
      <c r="AG136" s="214"/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</row>
    <row r="137" spans="2:137" s="213" customFormat="1" ht="21" customHeight="1">
      <c r="B137" s="209"/>
      <c r="C137" s="323" t="s">
        <v>252</v>
      </c>
      <c r="D137" s="323"/>
      <c r="E137" s="323"/>
      <c r="F137" s="323"/>
      <c r="G137" s="324" t="s">
        <v>1582</v>
      </c>
      <c r="H137" s="324"/>
      <c r="I137" s="324"/>
      <c r="J137" s="255">
        <v>624</v>
      </c>
      <c r="K137" s="247">
        <f t="shared" si="1"/>
        <v>561.6</v>
      </c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4"/>
      <c r="Y137" s="214"/>
      <c r="Z137" s="214"/>
      <c r="AA137" s="214"/>
      <c r="AB137" s="214"/>
      <c r="AC137" s="214"/>
      <c r="AD137" s="214"/>
      <c r="AE137" s="214"/>
      <c r="AF137" s="214"/>
      <c r="AG137" s="214"/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</row>
    <row r="138" spans="2:137" s="213" customFormat="1" ht="21" customHeight="1">
      <c r="B138" s="209"/>
      <c r="C138" s="323" t="s">
        <v>1583</v>
      </c>
      <c r="D138" s="323"/>
      <c r="E138" s="323"/>
      <c r="F138" s="323"/>
      <c r="G138" s="324" t="s">
        <v>1584</v>
      </c>
      <c r="H138" s="324"/>
      <c r="I138" s="324"/>
      <c r="J138" s="255">
        <v>2298</v>
      </c>
      <c r="K138" s="247">
        <f t="shared" si="1"/>
        <v>2068.2000000000003</v>
      </c>
      <c r="L138" s="214"/>
      <c r="M138" s="214"/>
      <c r="N138" s="214"/>
      <c r="O138" s="214"/>
      <c r="P138" s="214"/>
      <c r="Q138" s="214"/>
      <c r="R138" s="214"/>
      <c r="S138" s="214"/>
      <c r="T138" s="214"/>
      <c r="U138" s="214"/>
      <c r="V138" s="214"/>
      <c r="W138" s="214"/>
      <c r="X138" s="214"/>
      <c r="Y138" s="214"/>
      <c r="Z138" s="214"/>
      <c r="AA138" s="214"/>
      <c r="AB138" s="214"/>
      <c r="AC138" s="214"/>
      <c r="AD138" s="214"/>
      <c r="AE138" s="214"/>
      <c r="AF138" s="214"/>
      <c r="AG138" s="214"/>
      <c r="AH138" s="214"/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</row>
    <row r="139" spans="2:137" s="213" customFormat="1" ht="21" customHeight="1">
      <c r="B139" s="209"/>
      <c r="C139" s="323" t="s">
        <v>1520</v>
      </c>
      <c r="D139" s="323"/>
      <c r="E139" s="323"/>
      <c r="F139" s="323"/>
      <c r="G139" s="324" t="s">
        <v>1521</v>
      </c>
      <c r="H139" s="324"/>
      <c r="I139" s="324"/>
      <c r="J139" s="255">
        <v>1452</v>
      </c>
      <c r="K139" s="247">
        <f t="shared" si="1"/>
        <v>1306.8</v>
      </c>
      <c r="L139" s="214"/>
      <c r="M139" s="214"/>
      <c r="N139" s="214"/>
      <c r="O139" s="214"/>
      <c r="P139" s="214"/>
      <c r="Q139" s="214"/>
      <c r="R139" s="214"/>
      <c r="S139" s="214"/>
      <c r="T139" s="214"/>
      <c r="U139" s="214"/>
      <c r="V139" s="214"/>
      <c r="W139" s="214"/>
      <c r="X139" s="214"/>
      <c r="Y139" s="214"/>
      <c r="Z139" s="214"/>
      <c r="AA139" s="214"/>
      <c r="AB139" s="214"/>
      <c r="AC139" s="214"/>
      <c r="AD139" s="214"/>
      <c r="AE139" s="214"/>
      <c r="AF139" s="214"/>
      <c r="AG139" s="214"/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</row>
    <row r="140" spans="2:137" s="213" customFormat="1" ht="21" customHeight="1">
      <c r="B140" s="209"/>
      <c r="C140" s="323" t="s">
        <v>245</v>
      </c>
      <c r="D140" s="323"/>
      <c r="E140" s="323"/>
      <c r="F140" s="323"/>
      <c r="G140" s="324" t="s">
        <v>1585</v>
      </c>
      <c r="H140" s="324"/>
      <c r="I140" s="324"/>
      <c r="J140" s="255">
        <v>3702</v>
      </c>
      <c r="K140" s="247">
        <f t="shared" si="1"/>
        <v>3331.8</v>
      </c>
      <c r="L140" s="214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</row>
    <row r="141" spans="2:137" s="213" customFormat="1" ht="21" customHeight="1">
      <c r="B141" s="209"/>
      <c r="C141" s="323" t="s">
        <v>1586</v>
      </c>
      <c r="D141" s="323"/>
      <c r="E141" s="323"/>
      <c r="F141" s="323"/>
      <c r="G141" s="324" t="s">
        <v>1587</v>
      </c>
      <c r="H141" s="324"/>
      <c r="I141" s="324"/>
      <c r="J141" s="255">
        <v>900</v>
      </c>
      <c r="K141" s="247">
        <f t="shared" si="1"/>
        <v>810</v>
      </c>
      <c r="L141" s="214"/>
      <c r="M141" s="214"/>
      <c r="N141" s="214"/>
      <c r="O141" s="214"/>
      <c r="P141" s="214"/>
      <c r="Q141" s="214"/>
      <c r="R141" s="214"/>
      <c r="S141" s="214"/>
      <c r="T141" s="214"/>
      <c r="U141" s="214"/>
      <c r="V141" s="214"/>
      <c r="W141" s="214"/>
      <c r="X141" s="214"/>
      <c r="Y141" s="214"/>
      <c r="Z141" s="214"/>
      <c r="AA141" s="214"/>
      <c r="AB141" s="214"/>
      <c r="AC141" s="214"/>
      <c r="AD141" s="214"/>
      <c r="AE141" s="214"/>
      <c r="AF141" s="214"/>
      <c r="AG141" s="214"/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</row>
    <row r="142" spans="2:137" s="213" customFormat="1" ht="21" customHeight="1">
      <c r="B142" s="209"/>
      <c r="C142" s="325" t="s">
        <v>1588</v>
      </c>
      <c r="D142" s="325"/>
      <c r="E142" s="325"/>
      <c r="F142" s="325"/>
      <c r="G142" s="326" t="s">
        <v>1589</v>
      </c>
      <c r="H142" s="326"/>
      <c r="I142" s="326"/>
      <c r="J142" s="256">
        <v>5460</v>
      </c>
      <c r="K142" s="247">
        <f t="shared" si="1"/>
        <v>4914</v>
      </c>
      <c r="L142" s="214"/>
      <c r="M142" s="214"/>
      <c r="N142" s="214"/>
      <c r="O142" s="214"/>
      <c r="P142" s="214"/>
      <c r="Q142" s="214"/>
      <c r="R142" s="214"/>
      <c r="S142" s="214"/>
      <c r="T142" s="214"/>
      <c r="U142" s="214"/>
      <c r="V142" s="214"/>
      <c r="W142" s="214"/>
      <c r="X142" s="214"/>
      <c r="Y142" s="214"/>
      <c r="Z142" s="214"/>
      <c r="AA142" s="214"/>
      <c r="AB142" s="214"/>
      <c r="AC142" s="214"/>
      <c r="AD142" s="214"/>
      <c r="AE142" s="214"/>
      <c r="AF142" s="214"/>
      <c r="AG142" s="214"/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  <c r="BI142" s="214"/>
      <c r="BJ142" s="214"/>
      <c r="BK142" s="214"/>
      <c r="BL142" s="214"/>
      <c r="BM142" s="214"/>
      <c r="BN142" s="214"/>
      <c r="BO142" s="214"/>
      <c r="BP142" s="214"/>
      <c r="BQ142" s="214"/>
      <c r="BR142" s="214"/>
      <c r="BS142" s="214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</row>
    <row r="143" spans="2:137" s="213" customFormat="1" ht="21" customHeight="1">
      <c r="B143" s="209"/>
      <c r="C143" s="323" t="s">
        <v>244</v>
      </c>
      <c r="D143" s="323"/>
      <c r="E143" s="323"/>
      <c r="F143" s="323"/>
      <c r="G143" s="324" t="s">
        <v>1511</v>
      </c>
      <c r="H143" s="324"/>
      <c r="I143" s="324"/>
      <c r="J143" s="255">
        <v>5202</v>
      </c>
      <c r="K143" s="247">
        <f t="shared" si="1"/>
        <v>4681.8</v>
      </c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  <c r="CU143" s="214"/>
      <c r="CV143" s="214"/>
      <c r="CW143" s="214"/>
      <c r="CX143" s="214"/>
      <c r="CY143" s="214"/>
      <c r="CZ143" s="214"/>
      <c r="DA143" s="214"/>
      <c r="DB143" s="214"/>
      <c r="DC143" s="214"/>
      <c r="DD143" s="214"/>
      <c r="DE143" s="214"/>
      <c r="DF143" s="214"/>
      <c r="DG143" s="214"/>
      <c r="DH143" s="214"/>
      <c r="DI143" s="214"/>
      <c r="DJ143" s="214"/>
      <c r="DK143" s="214"/>
      <c r="DL143" s="214"/>
      <c r="DM143" s="214"/>
      <c r="DN143" s="214"/>
      <c r="DO143" s="214"/>
      <c r="DP143" s="214"/>
      <c r="DQ143" s="214"/>
      <c r="DR143" s="214"/>
      <c r="DS143" s="214"/>
    </row>
    <row r="144" spans="2:137" s="213" customFormat="1" ht="21" customHeight="1">
      <c r="B144" s="209"/>
      <c r="C144" s="323" t="s">
        <v>1590</v>
      </c>
      <c r="D144" s="323"/>
      <c r="E144" s="323"/>
      <c r="F144" s="323"/>
      <c r="G144" s="324" t="s">
        <v>1591</v>
      </c>
      <c r="H144" s="324"/>
      <c r="I144" s="324"/>
      <c r="J144" s="255">
        <v>624</v>
      </c>
      <c r="K144" s="247">
        <f t="shared" si="1"/>
        <v>561.6</v>
      </c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  <c r="CU144" s="214"/>
      <c r="CV144" s="214"/>
      <c r="CW144" s="214"/>
      <c r="CX144" s="214"/>
      <c r="CY144" s="214"/>
      <c r="CZ144" s="214"/>
      <c r="DA144" s="214"/>
      <c r="DB144" s="214"/>
      <c r="DC144" s="214"/>
      <c r="DD144" s="214"/>
      <c r="DE144" s="214"/>
      <c r="DF144" s="214"/>
      <c r="DG144" s="214"/>
      <c r="DH144" s="214"/>
      <c r="DI144" s="214"/>
      <c r="DJ144" s="214"/>
      <c r="DK144" s="214"/>
      <c r="DL144" s="214"/>
      <c r="DM144" s="214"/>
      <c r="DN144" s="214"/>
      <c r="DO144" s="214"/>
      <c r="DP144" s="214"/>
      <c r="DQ144" s="214"/>
      <c r="DR144" s="214"/>
      <c r="DS144" s="214"/>
    </row>
    <row r="145" spans="2:137" s="213" customFormat="1" ht="21" customHeight="1">
      <c r="B145" s="209"/>
      <c r="C145" s="323" t="s">
        <v>255</v>
      </c>
      <c r="D145" s="323"/>
      <c r="E145" s="323"/>
      <c r="F145" s="323"/>
      <c r="G145" s="324" t="s">
        <v>259</v>
      </c>
      <c r="H145" s="324"/>
      <c r="I145" s="324"/>
      <c r="J145" s="255">
        <v>10698</v>
      </c>
      <c r="K145" s="247">
        <f t="shared" si="1"/>
        <v>9628.2000000000007</v>
      </c>
      <c r="L145" s="214"/>
      <c r="M145" s="214"/>
      <c r="N145" s="214"/>
      <c r="O145" s="214"/>
      <c r="P145" s="214"/>
      <c r="Q145" s="214"/>
      <c r="R145" s="214"/>
      <c r="S145" s="214"/>
      <c r="T145" s="214"/>
      <c r="U145" s="214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4"/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  <c r="CM145" s="214"/>
      <c r="CN145" s="214"/>
      <c r="CO145" s="214"/>
      <c r="CP145" s="214"/>
      <c r="CQ145" s="214"/>
      <c r="CR145" s="214"/>
      <c r="CS145" s="214"/>
      <c r="CT145" s="214"/>
      <c r="CU145" s="214"/>
      <c r="CV145" s="214"/>
      <c r="CW145" s="214"/>
      <c r="CX145" s="214"/>
      <c r="CY145" s="214"/>
      <c r="CZ145" s="214"/>
      <c r="DA145" s="214"/>
      <c r="DB145" s="214"/>
      <c r="DC145" s="214"/>
      <c r="DD145" s="214"/>
      <c r="DE145" s="214"/>
      <c r="DF145" s="214"/>
      <c r="DG145" s="214"/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</row>
    <row r="146" spans="2:137" s="213" customFormat="1" ht="21" customHeight="1">
      <c r="B146" s="209"/>
      <c r="C146" s="323" t="s">
        <v>256</v>
      </c>
      <c r="D146" s="323"/>
      <c r="E146" s="323"/>
      <c r="F146" s="323"/>
      <c r="G146" s="324" t="s">
        <v>1592</v>
      </c>
      <c r="H146" s="324"/>
      <c r="I146" s="324"/>
      <c r="J146" s="255">
        <v>4398</v>
      </c>
      <c r="K146" s="247">
        <f t="shared" si="1"/>
        <v>3958.2000000000003</v>
      </c>
      <c r="L146" s="214"/>
      <c r="M146" s="214"/>
      <c r="N146" s="214"/>
      <c r="O146" s="214"/>
      <c r="P146" s="214"/>
      <c r="Q146" s="214"/>
      <c r="R146" s="214"/>
      <c r="S146" s="214"/>
      <c r="T146" s="214"/>
      <c r="U146" s="214"/>
      <c r="V146" s="214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4"/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  <c r="CU146" s="214"/>
      <c r="CV146" s="214"/>
      <c r="CW146" s="214"/>
      <c r="CX146" s="214"/>
      <c r="CY146" s="214"/>
      <c r="CZ146" s="214"/>
      <c r="DA146" s="214"/>
      <c r="DB146" s="214"/>
      <c r="DC146" s="214"/>
      <c r="DD146" s="214"/>
      <c r="DE146" s="214"/>
      <c r="DF146" s="214"/>
      <c r="DG146" s="214"/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</row>
    <row r="147" spans="2:137" s="213" customFormat="1" ht="21" customHeight="1">
      <c r="B147" s="208"/>
      <c r="C147" s="336" t="s">
        <v>257</v>
      </c>
      <c r="D147" s="336"/>
      <c r="E147" s="336"/>
      <c r="F147" s="336"/>
      <c r="G147" s="324" t="s">
        <v>1593</v>
      </c>
      <c r="H147" s="324"/>
      <c r="I147" s="324"/>
      <c r="J147" s="255">
        <v>144</v>
      </c>
      <c r="K147" s="247">
        <f t="shared" si="1"/>
        <v>129.6</v>
      </c>
      <c r="L147" s="214"/>
      <c r="M147" s="214"/>
      <c r="N147" s="214"/>
      <c r="O147" s="214"/>
      <c r="P147" s="214"/>
      <c r="Q147" s="214"/>
      <c r="R147" s="214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</row>
    <row r="148" spans="2:137" ht="33" customHeight="1">
      <c r="G148" s="211"/>
      <c r="H148" s="211"/>
      <c r="I148" s="211"/>
      <c r="J148" s="261"/>
      <c r="K148" s="211"/>
    </row>
    <row r="149" spans="2:137" ht="33" customHeight="1">
      <c r="G149" s="211"/>
      <c r="H149" s="211"/>
      <c r="I149" s="211"/>
      <c r="J149" s="261"/>
      <c r="K149" s="211"/>
    </row>
    <row r="150" spans="2:137" ht="33" customHeight="1">
      <c r="G150" s="211"/>
      <c r="H150" s="211"/>
      <c r="I150" s="211"/>
      <c r="J150" s="261"/>
      <c r="K150" s="211"/>
    </row>
    <row r="151" spans="2:137" ht="33" customHeight="1">
      <c r="G151" s="211"/>
      <c r="H151" s="211"/>
      <c r="I151" s="211"/>
      <c r="J151" s="261"/>
      <c r="K151" s="211"/>
    </row>
    <row r="152" spans="2:137" ht="18.75" customHeight="1">
      <c r="G152" s="211"/>
      <c r="H152" s="211"/>
      <c r="I152" s="211"/>
      <c r="J152" s="261"/>
      <c r="K152" s="211"/>
    </row>
    <row r="153" spans="2:137" ht="30.75" customHeight="1">
      <c r="B153" s="210"/>
      <c r="C153" s="210"/>
      <c r="D153" s="210"/>
      <c r="E153" s="210"/>
      <c r="F153" s="210"/>
      <c r="G153" s="210"/>
      <c r="H153" s="210"/>
      <c r="I153" s="210"/>
      <c r="J153" s="239"/>
      <c r="K153" s="210"/>
    </row>
    <row r="154" spans="2:137" ht="30.75" customHeight="1">
      <c r="B154" s="210"/>
      <c r="C154" s="210"/>
      <c r="D154" s="210"/>
      <c r="E154" s="210"/>
      <c r="F154" s="210"/>
      <c r="G154" s="210"/>
      <c r="H154" s="210"/>
      <c r="I154" s="210"/>
      <c r="J154" s="240"/>
      <c r="K154" s="210"/>
    </row>
    <row r="155" spans="2:137" ht="30.75" customHeight="1">
      <c r="B155" s="210"/>
      <c r="C155" s="210"/>
      <c r="D155" s="210"/>
      <c r="E155" s="210"/>
      <c r="F155" s="210"/>
      <c r="G155" s="210"/>
      <c r="H155" s="210"/>
      <c r="I155" s="210"/>
      <c r="J155" s="235"/>
      <c r="K155" s="210"/>
    </row>
    <row r="156" spans="2:137" ht="21" customHeight="1">
      <c r="B156" s="210"/>
      <c r="C156" s="210"/>
      <c r="D156" s="210"/>
      <c r="E156" s="210"/>
      <c r="F156" s="210"/>
      <c r="G156" s="210"/>
      <c r="H156" s="210"/>
      <c r="I156" s="210"/>
      <c r="J156" s="233"/>
      <c r="K156" s="210"/>
    </row>
    <row r="157" spans="2:137" ht="30" customHeight="1">
      <c r="B157" s="331" t="s">
        <v>1594</v>
      </c>
      <c r="C157" s="332"/>
      <c r="D157" s="332"/>
      <c r="E157" s="332"/>
      <c r="F157" s="332"/>
      <c r="G157" s="332"/>
      <c r="H157" s="332"/>
      <c r="I157" s="332"/>
      <c r="J157" s="332"/>
      <c r="K157" s="332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0"/>
      <c r="DU157" s="210"/>
      <c r="DV157" s="210"/>
      <c r="DW157" s="210"/>
      <c r="DX157" s="210"/>
      <c r="DY157" s="210"/>
      <c r="DZ157" s="210"/>
      <c r="EA157" s="210"/>
      <c r="EB157" s="210"/>
      <c r="EC157" s="210"/>
      <c r="ED157" s="210"/>
      <c r="EE157" s="210"/>
      <c r="EF157" s="210"/>
      <c r="EG157" s="210"/>
    </row>
    <row r="158" spans="2:137" ht="30" customHeight="1">
      <c r="B158" s="321" t="s">
        <v>1595</v>
      </c>
      <c r="C158" s="322"/>
      <c r="D158" s="322"/>
      <c r="E158" s="322"/>
      <c r="F158" s="322"/>
      <c r="G158" s="322"/>
      <c r="H158" s="322"/>
      <c r="I158" s="322"/>
      <c r="J158" s="322"/>
      <c r="K158" s="322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0"/>
      <c r="DU158" s="210"/>
      <c r="DV158" s="210"/>
      <c r="DW158" s="210"/>
      <c r="DX158" s="210"/>
      <c r="DY158" s="210"/>
      <c r="DZ158" s="210"/>
      <c r="EA158" s="210"/>
      <c r="EB158" s="210"/>
      <c r="EC158" s="210"/>
      <c r="ED158" s="210"/>
      <c r="EE158" s="210"/>
      <c r="EF158" s="210"/>
      <c r="EG158" s="210"/>
    </row>
    <row r="159" spans="2:137" s="213" customFormat="1" ht="21" customHeight="1">
      <c r="B159" s="344" t="s">
        <v>1596</v>
      </c>
      <c r="C159" s="345"/>
      <c r="D159" s="345"/>
      <c r="E159" s="345"/>
      <c r="F159" s="346"/>
      <c r="G159" s="319" t="s">
        <v>1597</v>
      </c>
      <c r="H159" s="319"/>
      <c r="I159" s="319"/>
      <c r="J159" s="247"/>
      <c r="K159" s="251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4"/>
      <c r="CJ159" s="214"/>
      <c r="CK159" s="214"/>
      <c r="CL159" s="214"/>
      <c r="CM159" s="214"/>
      <c r="CN159" s="214"/>
      <c r="CO159" s="214"/>
      <c r="CP159" s="214"/>
      <c r="CQ159" s="214"/>
      <c r="CR159" s="214"/>
      <c r="CS159" s="214"/>
      <c r="CT159" s="214"/>
      <c r="CU159" s="214"/>
      <c r="CV159" s="214"/>
      <c r="CW159" s="214"/>
      <c r="CX159" s="214"/>
      <c r="CY159" s="214"/>
      <c r="CZ159" s="214"/>
      <c r="DA159" s="214"/>
      <c r="DB159" s="214"/>
      <c r="DC159" s="214"/>
      <c r="DD159" s="214"/>
      <c r="DE159" s="214"/>
      <c r="DF159" s="214"/>
      <c r="DG159" s="214"/>
      <c r="DH159" s="214"/>
      <c r="DI159" s="214"/>
      <c r="DJ159" s="214"/>
      <c r="DK159" s="214"/>
      <c r="DL159" s="214"/>
      <c r="DM159" s="214"/>
      <c r="DN159" s="214"/>
      <c r="DO159" s="214"/>
      <c r="DP159" s="214"/>
      <c r="DQ159" s="214"/>
      <c r="DR159" s="214"/>
      <c r="DS159" s="214"/>
    </row>
    <row r="160" spans="2:137" s="213" customFormat="1" ht="21" customHeight="1">
      <c r="B160" s="225"/>
      <c r="C160" s="224"/>
      <c r="D160" s="224"/>
      <c r="E160" s="224"/>
      <c r="F160" s="224"/>
      <c r="G160" s="252"/>
      <c r="H160" s="253" t="s">
        <v>1598</v>
      </c>
      <c r="I160" s="253" t="s">
        <v>1599</v>
      </c>
      <c r="J160" s="247">
        <v>11640</v>
      </c>
      <c r="K160" s="247">
        <f t="shared" ref="K160:K161" si="2">J160*0.9</f>
        <v>10476</v>
      </c>
      <c r="L160" s="214"/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4"/>
      <c r="X160" s="214"/>
      <c r="Y160" s="214"/>
      <c r="Z160" s="214"/>
      <c r="AA160" s="214"/>
      <c r="AB160" s="214"/>
      <c r="AC160" s="214"/>
      <c r="AD160" s="214"/>
      <c r="AE160" s="214"/>
      <c r="AF160" s="214"/>
      <c r="AG160" s="214"/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4"/>
      <c r="CJ160" s="214"/>
      <c r="CK160" s="214"/>
      <c r="CL160" s="214"/>
      <c r="CM160" s="214"/>
      <c r="CN160" s="214"/>
      <c r="CO160" s="214"/>
      <c r="CP160" s="214"/>
      <c r="CQ160" s="214"/>
      <c r="CR160" s="214"/>
      <c r="CS160" s="214"/>
      <c r="CT160" s="214"/>
      <c r="CU160" s="214"/>
      <c r="CV160" s="214"/>
      <c r="CW160" s="214"/>
      <c r="CX160" s="214"/>
      <c r="CY160" s="214"/>
      <c r="CZ160" s="214"/>
      <c r="DA160" s="214"/>
      <c r="DB160" s="214"/>
      <c r="DC160" s="214"/>
      <c r="DD160" s="214"/>
      <c r="DE160" s="214"/>
      <c r="DF160" s="214"/>
      <c r="DG160" s="214"/>
      <c r="DH160" s="214"/>
      <c r="DI160" s="214"/>
      <c r="DJ160" s="214"/>
      <c r="DK160" s="214"/>
      <c r="DL160" s="214"/>
      <c r="DM160" s="214"/>
      <c r="DN160" s="214"/>
      <c r="DO160" s="214"/>
      <c r="DP160" s="214"/>
      <c r="DQ160" s="214"/>
      <c r="DR160" s="214"/>
      <c r="DS160" s="214"/>
    </row>
    <row r="161" spans="2:123" s="213" customFormat="1" ht="21" customHeight="1">
      <c r="B161" s="225"/>
      <c r="C161" s="224"/>
      <c r="D161" s="224"/>
      <c r="E161" s="224"/>
      <c r="F161" s="224"/>
      <c r="G161" s="252"/>
      <c r="H161" s="253" t="s">
        <v>1600</v>
      </c>
      <c r="I161" s="253" t="s">
        <v>260</v>
      </c>
      <c r="J161" s="247">
        <v>5100</v>
      </c>
      <c r="K161" s="247">
        <f t="shared" si="2"/>
        <v>4590</v>
      </c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  <c r="BI161" s="214"/>
      <c r="BJ161" s="214"/>
      <c r="BK161" s="214"/>
      <c r="BL161" s="214"/>
      <c r="BM161" s="214"/>
      <c r="BN161" s="214"/>
      <c r="BO161" s="214"/>
      <c r="BP161" s="214"/>
      <c r="BQ161" s="214"/>
      <c r="BR161" s="214"/>
      <c r="BS161" s="214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  <c r="CF161" s="214"/>
      <c r="CG161" s="214"/>
      <c r="CH161" s="214"/>
      <c r="CI161" s="214"/>
      <c r="CJ161" s="214"/>
      <c r="CK161" s="214"/>
      <c r="CL161" s="214"/>
      <c r="CM161" s="214"/>
      <c r="CN161" s="214"/>
      <c r="CO161" s="214"/>
      <c r="CP161" s="214"/>
      <c r="CQ161" s="214"/>
      <c r="CR161" s="214"/>
      <c r="CS161" s="214"/>
      <c r="CT161" s="214"/>
      <c r="CU161" s="214"/>
      <c r="CV161" s="214"/>
      <c r="CW161" s="214"/>
      <c r="CX161" s="214"/>
      <c r="CY161" s="214"/>
      <c r="CZ161" s="214"/>
      <c r="DA161" s="214"/>
      <c r="DB161" s="214"/>
      <c r="DC161" s="214"/>
      <c r="DD161" s="214"/>
      <c r="DE161" s="214"/>
      <c r="DF161" s="214"/>
      <c r="DG161" s="214"/>
      <c r="DH161" s="214"/>
      <c r="DI161" s="214"/>
      <c r="DJ161" s="214"/>
      <c r="DK161" s="214"/>
      <c r="DL161" s="214"/>
      <c r="DM161" s="214"/>
      <c r="DN161" s="214"/>
      <c r="DO161" s="214"/>
      <c r="DP161" s="214"/>
      <c r="DQ161" s="214"/>
      <c r="DR161" s="214"/>
      <c r="DS161" s="214"/>
    </row>
    <row r="162" spans="2:123" s="213" customFormat="1" ht="21" customHeight="1">
      <c r="B162" s="225"/>
      <c r="C162" s="224"/>
      <c r="D162" s="224"/>
      <c r="E162" s="224"/>
      <c r="F162" s="224"/>
      <c r="G162" s="319" t="s">
        <v>1601</v>
      </c>
      <c r="H162" s="319"/>
      <c r="I162" s="319"/>
      <c r="J162" s="247"/>
      <c r="K162" s="251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  <c r="CF162" s="214"/>
      <c r="CG162" s="214"/>
      <c r="CH162" s="214"/>
      <c r="CI162" s="214"/>
      <c r="CJ162" s="214"/>
      <c r="CK162" s="214"/>
      <c r="CL162" s="214"/>
      <c r="CM162" s="214"/>
      <c r="CN162" s="214"/>
      <c r="CO162" s="214"/>
      <c r="CP162" s="214"/>
      <c r="CQ162" s="214"/>
      <c r="CR162" s="214"/>
      <c r="CS162" s="214"/>
      <c r="CT162" s="214"/>
      <c r="CU162" s="214"/>
      <c r="CV162" s="214"/>
      <c r="CW162" s="214"/>
      <c r="CX162" s="214"/>
      <c r="CY162" s="214"/>
      <c r="CZ162" s="214"/>
      <c r="DA162" s="214"/>
      <c r="DB162" s="214"/>
      <c r="DC162" s="214"/>
      <c r="DD162" s="214"/>
      <c r="DE162" s="214"/>
      <c r="DF162" s="214"/>
      <c r="DG162" s="214"/>
      <c r="DH162" s="214"/>
      <c r="DI162" s="214"/>
      <c r="DJ162" s="214"/>
      <c r="DK162" s="214"/>
      <c r="DL162" s="214"/>
      <c r="DM162" s="214"/>
      <c r="DN162" s="214"/>
      <c r="DO162" s="214"/>
      <c r="DP162" s="214"/>
      <c r="DQ162" s="214"/>
      <c r="DR162" s="214"/>
      <c r="DS162" s="214"/>
    </row>
    <row r="163" spans="2:123" s="213" customFormat="1" ht="21" customHeight="1">
      <c r="B163" s="225"/>
      <c r="C163" s="224"/>
      <c r="D163" s="224"/>
      <c r="E163" s="224"/>
      <c r="F163" s="224"/>
      <c r="G163" s="252"/>
      <c r="H163" s="253" t="s">
        <v>1598</v>
      </c>
      <c r="I163" s="253" t="s">
        <v>1599</v>
      </c>
      <c r="J163" s="247">
        <v>11640</v>
      </c>
      <c r="K163" s="247">
        <f t="shared" ref="K163:K164" si="3">J163*0.9</f>
        <v>10476</v>
      </c>
      <c r="L163" s="214"/>
      <c r="M163" s="214"/>
      <c r="N163" s="214"/>
      <c r="O163" s="214"/>
      <c r="P163" s="214"/>
      <c r="Q163" s="214"/>
      <c r="R163" s="214"/>
      <c r="S163" s="214"/>
      <c r="T163" s="214"/>
      <c r="U163" s="214"/>
      <c r="V163" s="214"/>
      <c r="W163" s="214"/>
      <c r="X163" s="214"/>
      <c r="Y163" s="214"/>
      <c r="Z163" s="214"/>
      <c r="AA163" s="214"/>
      <c r="AB163" s="214"/>
      <c r="AC163" s="214"/>
      <c r="AD163" s="214"/>
      <c r="AE163" s="214"/>
      <c r="AF163" s="214"/>
      <c r="AG163" s="214"/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  <c r="CU163" s="214"/>
      <c r="CV163" s="214"/>
      <c r="CW163" s="214"/>
      <c r="CX163" s="214"/>
      <c r="CY163" s="214"/>
      <c r="CZ163" s="214"/>
      <c r="DA163" s="214"/>
      <c r="DB163" s="214"/>
      <c r="DC163" s="214"/>
      <c r="DD163" s="214"/>
      <c r="DE163" s="214"/>
      <c r="DF163" s="214"/>
      <c r="DG163" s="214"/>
      <c r="DH163" s="214"/>
      <c r="DI163" s="214"/>
      <c r="DJ163" s="214"/>
      <c r="DK163" s="214"/>
      <c r="DL163" s="214"/>
      <c r="DM163" s="214"/>
      <c r="DN163" s="214"/>
      <c r="DO163" s="214"/>
      <c r="DP163" s="214"/>
      <c r="DQ163" s="214"/>
      <c r="DR163" s="214"/>
      <c r="DS163" s="214"/>
    </row>
    <row r="164" spans="2:123" s="213" customFormat="1" ht="21" customHeight="1">
      <c r="B164" s="225"/>
      <c r="C164" s="224"/>
      <c r="D164" s="224"/>
      <c r="E164" s="224"/>
      <c r="F164" s="224"/>
      <c r="G164" s="252"/>
      <c r="H164" s="253" t="s">
        <v>1602</v>
      </c>
      <c r="I164" s="253" t="s">
        <v>261</v>
      </c>
      <c r="J164" s="247">
        <v>5520</v>
      </c>
      <c r="K164" s="247">
        <f t="shared" si="3"/>
        <v>4968</v>
      </c>
      <c r="L164" s="214"/>
      <c r="M164" s="214"/>
      <c r="N164" s="214"/>
      <c r="O164" s="214"/>
      <c r="P164" s="214"/>
      <c r="Q164" s="214"/>
      <c r="R164" s="214"/>
      <c r="S164" s="214"/>
      <c r="T164" s="214"/>
      <c r="U164" s="214"/>
      <c r="V164" s="214"/>
      <c r="W164" s="214"/>
      <c r="X164" s="214"/>
      <c r="Y164" s="214"/>
      <c r="Z164" s="214"/>
      <c r="AA164" s="214"/>
      <c r="AB164" s="214"/>
      <c r="AC164" s="214"/>
      <c r="AD164" s="214"/>
      <c r="AE164" s="214"/>
      <c r="AF164" s="214"/>
      <c r="AG164" s="214"/>
      <c r="AH164" s="214"/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  <c r="BI164" s="214"/>
      <c r="BJ164" s="214"/>
      <c r="BK164" s="214"/>
      <c r="BL164" s="214"/>
      <c r="BM164" s="214"/>
      <c r="BN164" s="214"/>
      <c r="BO164" s="214"/>
      <c r="BP164" s="214"/>
      <c r="BQ164" s="214"/>
      <c r="BR164" s="214"/>
      <c r="BS164" s="214"/>
      <c r="BT164" s="214"/>
      <c r="BU164" s="214"/>
      <c r="BV164" s="214"/>
      <c r="BW164" s="214"/>
      <c r="BX164" s="214"/>
      <c r="BY164" s="214"/>
      <c r="BZ164" s="214"/>
      <c r="CA164" s="214"/>
      <c r="CB164" s="214"/>
      <c r="CC164" s="214"/>
      <c r="CD164" s="214"/>
      <c r="CE164" s="214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  <c r="CR164" s="214"/>
      <c r="CS164" s="214"/>
      <c r="CT164" s="214"/>
      <c r="CU164" s="214"/>
      <c r="CV164" s="214"/>
      <c r="CW164" s="214"/>
      <c r="CX164" s="214"/>
      <c r="CY164" s="214"/>
      <c r="CZ164" s="214"/>
      <c r="DA164" s="214"/>
      <c r="DB164" s="214"/>
      <c r="DC164" s="214"/>
      <c r="DD164" s="214"/>
      <c r="DE164" s="214"/>
      <c r="DF164" s="214"/>
      <c r="DG164" s="214"/>
      <c r="DH164" s="214"/>
      <c r="DI164" s="214"/>
      <c r="DJ164" s="214"/>
      <c r="DK164" s="214"/>
      <c r="DL164" s="214"/>
      <c r="DM164" s="214"/>
      <c r="DN164" s="214"/>
      <c r="DO164" s="214"/>
      <c r="DP164" s="214"/>
      <c r="DQ164" s="214"/>
      <c r="DR164" s="214"/>
      <c r="DS164" s="214"/>
    </row>
    <row r="165" spans="2:123" s="213" customFormat="1" ht="21" customHeight="1">
      <c r="B165" s="225"/>
      <c r="C165" s="224"/>
      <c r="D165" s="224"/>
      <c r="E165" s="224"/>
      <c r="F165" s="224"/>
      <c r="G165" s="319" t="s">
        <v>1603</v>
      </c>
      <c r="H165" s="319"/>
      <c r="I165" s="319"/>
      <c r="J165" s="247"/>
      <c r="K165" s="251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4"/>
      <c r="CJ165" s="214"/>
      <c r="CK165" s="214"/>
      <c r="CL165" s="214"/>
      <c r="CM165" s="214"/>
      <c r="CN165" s="214"/>
      <c r="CO165" s="214"/>
      <c r="CP165" s="214"/>
      <c r="CQ165" s="214"/>
      <c r="CR165" s="214"/>
      <c r="CS165" s="214"/>
      <c r="CT165" s="214"/>
      <c r="CU165" s="214"/>
      <c r="CV165" s="214"/>
      <c r="CW165" s="214"/>
      <c r="CX165" s="214"/>
      <c r="CY165" s="214"/>
      <c r="CZ165" s="214"/>
      <c r="DA165" s="214"/>
      <c r="DB165" s="214"/>
      <c r="DC165" s="214"/>
      <c r="DD165" s="214"/>
      <c r="DE165" s="214"/>
      <c r="DF165" s="214"/>
      <c r="DG165" s="214"/>
      <c r="DH165" s="214"/>
      <c r="DI165" s="214"/>
      <c r="DJ165" s="214"/>
      <c r="DK165" s="214"/>
      <c r="DL165" s="214"/>
      <c r="DM165" s="214"/>
      <c r="DN165" s="214"/>
      <c r="DO165" s="214"/>
      <c r="DP165" s="214"/>
      <c r="DQ165" s="214"/>
      <c r="DR165" s="214"/>
      <c r="DS165" s="214"/>
    </row>
    <row r="166" spans="2:123" s="213" customFormat="1" ht="21" customHeight="1">
      <c r="B166" s="225"/>
      <c r="C166" s="224"/>
      <c r="D166" s="224"/>
      <c r="E166" s="224"/>
      <c r="F166" s="224"/>
      <c r="G166" s="252"/>
      <c r="H166" s="253" t="s">
        <v>1598</v>
      </c>
      <c r="I166" s="253" t="s">
        <v>1599</v>
      </c>
      <c r="J166" s="247">
        <v>11640</v>
      </c>
      <c r="K166" s="247">
        <f t="shared" ref="K166:K167" si="4">J166*0.9</f>
        <v>10476</v>
      </c>
      <c r="L166" s="214"/>
      <c r="M166" s="214"/>
      <c r="N166" s="214"/>
      <c r="O166" s="214"/>
      <c r="P166" s="214"/>
      <c r="Q166" s="214"/>
      <c r="R166" s="214"/>
      <c r="S166" s="214"/>
      <c r="T166" s="214"/>
      <c r="U166" s="214"/>
      <c r="V166" s="214"/>
      <c r="W166" s="214"/>
      <c r="X166" s="214"/>
      <c r="Y166" s="214"/>
      <c r="Z166" s="214"/>
      <c r="AA166" s="214"/>
      <c r="AB166" s="214"/>
      <c r="AC166" s="214"/>
      <c r="AD166" s="214"/>
      <c r="AE166" s="214"/>
      <c r="AF166" s="214"/>
      <c r="AG166" s="214"/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  <c r="CU166" s="214"/>
      <c r="CV166" s="214"/>
      <c r="CW166" s="214"/>
      <c r="CX166" s="214"/>
      <c r="CY166" s="214"/>
      <c r="CZ166" s="214"/>
      <c r="DA166" s="214"/>
      <c r="DB166" s="214"/>
      <c r="DC166" s="214"/>
      <c r="DD166" s="214"/>
      <c r="DE166" s="214"/>
      <c r="DF166" s="214"/>
      <c r="DG166" s="214"/>
      <c r="DH166" s="214"/>
      <c r="DI166" s="214"/>
      <c r="DJ166" s="214"/>
      <c r="DK166" s="214"/>
      <c r="DL166" s="214"/>
      <c r="DM166" s="214"/>
      <c r="DN166" s="214"/>
      <c r="DO166" s="214"/>
      <c r="DP166" s="214"/>
      <c r="DQ166" s="214"/>
      <c r="DR166" s="214"/>
      <c r="DS166" s="214"/>
    </row>
    <row r="167" spans="2:123" s="213" customFormat="1" ht="21" customHeight="1">
      <c r="B167" s="225"/>
      <c r="C167" s="224"/>
      <c r="D167" s="224"/>
      <c r="E167" s="224"/>
      <c r="F167" s="224"/>
      <c r="G167" s="252"/>
      <c r="H167" s="253" t="s">
        <v>1604</v>
      </c>
      <c r="I167" s="253" t="s">
        <v>262</v>
      </c>
      <c r="J167" s="247">
        <v>6300</v>
      </c>
      <c r="K167" s="247">
        <f t="shared" si="4"/>
        <v>5670</v>
      </c>
      <c r="L167" s="214"/>
      <c r="M167" s="214"/>
      <c r="N167" s="214"/>
      <c r="O167" s="214"/>
      <c r="P167" s="214"/>
      <c r="Q167" s="214"/>
      <c r="R167" s="214"/>
      <c r="S167" s="214"/>
      <c r="T167" s="214"/>
      <c r="U167" s="214"/>
      <c r="V167" s="214"/>
      <c r="W167" s="214"/>
      <c r="X167" s="214"/>
      <c r="Y167" s="214"/>
      <c r="Z167" s="214"/>
      <c r="AA167" s="214"/>
      <c r="AB167" s="214"/>
      <c r="AC167" s="214"/>
      <c r="AD167" s="214"/>
      <c r="AE167" s="214"/>
      <c r="AF167" s="214"/>
      <c r="AG167" s="214"/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  <c r="BI167" s="214"/>
      <c r="BJ167" s="214"/>
      <c r="BK167" s="214"/>
      <c r="BL167" s="214"/>
      <c r="BM167" s="214"/>
      <c r="BN167" s="214"/>
      <c r="BO167" s="214"/>
      <c r="BP167" s="214"/>
      <c r="BQ167" s="214"/>
      <c r="BR167" s="214"/>
      <c r="BS167" s="214"/>
      <c r="BT167" s="214"/>
      <c r="BU167" s="214"/>
      <c r="BV167" s="214"/>
      <c r="BW167" s="214"/>
      <c r="BX167" s="214"/>
      <c r="BY167" s="214"/>
      <c r="BZ167" s="214"/>
      <c r="CA167" s="214"/>
      <c r="CB167" s="214"/>
      <c r="CC167" s="214"/>
      <c r="CD167" s="214"/>
      <c r="CE167" s="214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  <c r="CR167" s="214"/>
      <c r="CS167" s="214"/>
      <c r="CT167" s="214"/>
      <c r="CU167" s="214"/>
      <c r="CV167" s="214"/>
      <c r="CW167" s="214"/>
      <c r="CX167" s="214"/>
      <c r="CY167" s="214"/>
      <c r="CZ167" s="214"/>
      <c r="DA167" s="214"/>
      <c r="DB167" s="214"/>
      <c r="DC167" s="214"/>
      <c r="DD167" s="214"/>
      <c r="DE167" s="214"/>
      <c r="DF167" s="214"/>
      <c r="DG167" s="214"/>
      <c r="DH167" s="214"/>
      <c r="DI167" s="214"/>
      <c r="DJ167" s="214"/>
      <c r="DK167" s="214"/>
      <c r="DL167" s="214"/>
      <c r="DM167" s="214"/>
      <c r="DN167" s="214"/>
      <c r="DO167" s="214"/>
      <c r="DP167" s="214"/>
      <c r="DQ167" s="214"/>
      <c r="DR167" s="214"/>
      <c r="DS167" s="214"/>
    </row>
    <row r="168" spans="2:123" s="213" customFormat="1" ht="21" customHeight="1">
      <c r="B168" s="225"/>
      <c r="C168" s="224"/>
      <c r="D168" s="224"/>
      <c r="E168" s="224"/>
      <c r="F168" s="224"/>
      <c r="G168" s="319" t="s">
        <v>1597</v>
      </c>
      <c r="H168" s="319"/>
      <c r="I168" s="319"/>
      <c r="J168" s="247"/>
      <c r="K168" s="251"/>
      <c r="L168" s="214"/>
      <c r="M168" s="214"/>
      <c r="N168" s="214"/>
      <c r="O168" s="214"/>
      <c r="P168" s="214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214"/>
      <c r="AB168" s="214"/>
      <c r="AC168" s="214"/>
      <c r="AD168" s="214"/>
      <c r="AE168" s="214"/>
      <c r="AF168" s="214"/>
      <c r="AG168" s="214"/>
      <c r="AH168" s="214"/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4"/>
      <c r="CJ168" s="214"/>
      <c r="CK168" s="214"/>
      <c r="CL168" s="214"/>
      <c r="CM168" s="214"/>
      <c r="CN168" s="214"/>
      <c r="CO168" s="214"/>
      <c r="CP168" s="214"/>
      <c r="CQ168" s="214"/>
      <c r="CR168" s="214"/>
      <c r="CS168" s="214"/>
      <c r="CT168" s="214"/>
      <c r="CU168" s="214"/>
      <c r="CV168" s="214"/>
      <c r="CW168" s="214"/>
      <c r="CX168" s="214"/>
      <c r="CY168" s="214"/>
      <c r="CZ168" s="214"/>
      <c r="DA168" s="214"/>
      <c r="DB168" s="214"/>
      <c r="DC168" s="214"/>
      <c r="DD168" s="214"/>
      <c r="DE168" s="214"/>
      <c r="DF168" s="214"/>
      <c r="DG168" s="214"/>
      <c r="DH168" s="214"/>
      <c r="DI168" s="214"/>
      <c r="DJ168" s="214"/>
      <c r="DK168" s="214"/>
      <c r="DL168" s="214"/>
      <c r="DM168" s="214"/>
      <c r="DN168" s="214"/>
      <c r="DO168" s="214"/>
      <c r="DP168" s="214"/>
      <c r="DQ168" s="214"/>
      <c r="DR168" s="214"/>
      <c r="DS168" s="214"/>
    </row>
    <row r="169" spans="2:123" s="213" customFormat="1" ht="21" customHeight="1">
      <c r="B169" s="225"/>
      <c r="C169" s="224"/>
      <c r="D169" s="224"/>
      <c r="E169" s="224"/>
      <c r="F169" s="224"/>
      <c r="G169" s="252"/>
      <c r="H169" s="253" t="s">
        <v>1605</v>
      </c>
      <c r="I169" s="253" t="s">
        <v>1606</v>
      </c>
      <c r="J169" s="247">
        <v>16200</v>
      </c>
      <c r="K169" s="247">
        <f t="shared" ref="K169:K170" si="5">J169*0.9</f>
        <v>14580</v>
      </c>
      <c r="L169" s="214"/>
      <c r="M169" s="214"/>
      <c r="N169" s="214"/>
      <c r="O169" s="214"/>
      <c r="P169" s="214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214"/>
      <c r="AB169" s="214"/>
      <c r="AC169" s="214"/>
      <c r="AD169" s="214"/>
      <c r="AE169" s="214"/>
      <c r="AF169" s="214"/>
      <c r="AG169" s="214"/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</row>
    <row r="170" spans="2:123" s="213" customFormat="1" ht="21" customHeight="1">
      <c r="B170" s="225"/>
      <c r="C170" s="224"/>
      <c r="D170" s="224"/>
      <c r="E170" s="224"/>
      <c r="F170" s="224"/>
      <c r="G170" s="252"/>
      <c r="H170" s="253" t="s">
        <v>1600</v>
      </c>
      <c r="I170" s="253" t="s">
        <v>260</v>
      </c>
      <c r="J170" s="247">
        <v>5100</v>
      </c>
      <c r="K170" s="247">
        <f t="shared" si="5"/>
        <v>4590</v>
      </c>
      <c r="L170" s="214"/>
      <c r="M170" s="214"/>
      <c r="N170" s="214"/>
      <c r="O170" s="214"/>
      <c r="P170" s="214"/>
      <c r="Q170" s="214"/>
      <c r="R170" s="214"/>
      <c r="S170" s="214"/>
      <c r="T170" s="214"/>
      <c r="U170" s="214"/>
      <c r="V170" s="214"/>
      <c r="W170" s="214"/>
      <c r="X170" s="214"/>
      <c r="Y170" s="214"/>
      <c r="Z170" s="214"/>
      <c r="AA170" s="214"/>
      <c r="AB170" s="214"/>
      <c r="AC170" s="214"/>
      <c r="AD170" s="214"/>
      <c r="AE170" s="214"/>
      <c r="AF170" s="214"/>
      <c r="AG170" s="214"/>
      <c r="AH170" s="214"/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  <c r="BI170" s="214"/>
      <c r="BJ170" s="214"/>
      <c r="BK170" s="214"/>
      <c r="BL170" s="214"/>
      <c r="BM170" s="214"/>
      <c r="BN170" s="214"/>
      <c r="BO170" s="214"/>
      <c r="BP170" s="214"/>
      <c r="BQ170" s="214"/>
      <c r="BR170" s="214"/>
      <c r="BS170" s="214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</row>
    <row r="171" spans="2:123" s="213" customFormat="1" ht="21" customHeight="1">
      <c r="B171" s="225"/>
      <c r="C171" s="224"/>
      <c r="D171" s="224"/>
      <c r="E171" s="224"/>
      <c r="F171" s="224"/>
      <c r="G171" s="319" t="s">
        <v>1601</v>
      </c>
      <c r="H171" s="319"/>
      <c r="I171" s="319"/>
      <c r="J171" s="247"/>
      <c r="K171" s="251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4"/>
      <c r="Y171" s="214"/>
      <c r="Z171" s="214"/>
      <c r="AA171" s="214"/>
      <c r="AB171" s="214"/>
      <c r="AC171" s="214"/>
      <c r="AD171" s="214"/>
      <c r="AE171" s="214"/>
      <c r="AF171" s="214"/>
      <c r="AG171" s="214"/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4"/>
      <c r="BN171" s="214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  <c r="CU171" s="214"/>
      <c r="CV171" s="214"/>
      <c r="CW171" s="214"/>
      <c r="CX171" s="214"/>
      <c r="CY171" s="214"/>
      <c r="CZ171" s="214"/>
      <c r="DA171" s="214"/>
      <c r="DB171" s="214"/>
      <c r="DC171" s="214"/>
      <c r="DD171" s="214"/>
      <c r="DE171" s="214"/>
      <c r="DF171" s="214"/>
      <c r="DG171" s="214"/>
      <c r="DH171" s="214"/>
      <c r="DI171" s="214"/>
      <c r="DJ171" s="214"/>
      <c r="DK171" s="214"/>
      <c r="DL171" s="214"/>
      <c r="DM171" s="214"/>
      <c r="DN171" s="214"/>
      <c r="DO171" s="214"/>
      <c r="DP171" s="214"/>
      <c r="DQ171" s="214"/>
      <c r="DR171" s="214"/>
      <c r="DS171" s="214"/>
    </row>
    <row r="172" spans="2:123" s="213" customFormat="1" ht="21" customHeight="1">
      <c r="B172" s="225"/>
      <c r="C172" s="224"/>
      <c r="D172" s="224"/>
      <c r="E172" s="224"/>
      <c r="F172" s="224"/>
      <c r="G172" s="252"/>
      <c r="H172" s="253" t="s">
        <v>1605</v>
      </c>
      <c r="I172" s="253" t="s">
        <v>1606</v>
      </c>
      <c r="J172" s="247">
        <v>16200</v>
      </c>
      <c r="K172" s="247">
        <f t="shared" ref="K172:K176" si="6">J172*0.9</f>
        <v>14580</v>
      </c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</row>
    <row r="173" spans="2:123" s="213" customFormat="1" ht="21" customHeight="1">
      <c r="B173" s="225"/>
      <c r="C173" s="224"/>
      <c r="D173" s="224"/>
      <c r="E173" s="224"/>
      <c r="F173" s="224"/>
      <c r="G173" s="252"/>
      <c r="H173" s="253" t="s">
        <v>1602</v>
      </c>
      <c r="I173" s="253" t="s">
        <v>263</v>
      </c>
      <c r="J173" s="247">
        <v>5520</v>
      </c>
      <c r="K173" s="247">
        <f t="shared" si="6"/>
        <v>4968</v>
      </c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  <c r="BI173" s="214"/>
      <c r="BJ173" s="214"/>
      <c r="BK173" s="214"/>
      <c r="BL173" s="214"/>
      <c r="BM173" s="214"/>
      <c r="BN173" s="214"/>
      <c r="BO173" s="214"/>
      <c r="BP173" s="214"/>
      <c r="BQ173" s="214"/>
      <c r="BR173" s="214"/>
      <c r="BS173" s="214"/>
      <c r="BT173" s="214"/>
      <c r="BU173" s="214"/>
      <c r="BV173" s="214"/>
      <c r="BW173" s="214"/>
      <c r="BX173" s="214"/>
      <c r="BY173" s="214"/>
      <c r="BZ173" s="214"/>
      <c r="CA173" s="214"/>
      <c r="CB173" s="214"/>
      <c r="CC173" s="214"/>
      <c r="CD173" s="214"/>
      <c r="CE173" s="214"/>
      <c r="CF173" s="214"/>
      <c r="CG173" s="214"/>
      <c r="CH173" s="214"/>
      <c r="CI173" s="214"/>
      <c r="CJ173" s="214"/>
      <c r="CK173" s="214"/>
      <c r="CL173" s="214"/>
      <c r="CM173" s="214"/>
      <c r="CN173" s="214"/>
      <c r="CO173" s="214"/>
      <c r="CP173" s="214"/>
      <c r="CQ173" s="214"/>
      <c r="CR173" s="214"/>
      <c r="CS173" s="214"/>
      <c r="CT173" s="214"/>
      <c r="CU173" s="214"/>
      <c r="CV173" s="214"/>
      <c r="CW173" s="214"/>
      <c r="CX173" s="214"/>
      <c r="CY173" s="214"/>
      <c r="CZ173" s="214"/>
      <c r="DA173" s="214"/>
      <c r="DB173" s="214"/>
      <c r="DC173" s="214"/>
      <c r="DD173" s="214"/>
      <c r="DE173" s="214"/>
      <c r="DF173" s="214"/>
      <c r="DG173" s="214"/>
      <c r="DH173" s="214"/>
      <c r="DI173" s="214"/>
      <c r="DJ173" s="214"/>
      <c r="DK173" s="214"/>
      <c r="DL173" s="214"/>
      <c r="DM173" s="214"/>
      <c r="DN173" s="214"/>
      <c r="DO173" s="214"/>
      <c r="DP173" s="214"/>
      <c r="DQ173" s="214"/>
      <c r="DR173" s="214"/>
      <c r="DS173" s="214"/>
    </row>
    <row r="174" spans="2:123" s="213" customFormat="1" ht="21" customHeight="1">
      <c r="B174" s="225"/>
      <c r="C174" s="224"/>
      <c r="D174" s="224"/>
      <c r="E174" s="224"/>
      <c r="F174" s="224"/>
      <c r="G174" s="319" t="s">
        <v>1603</v>
      </c>
      <c r="H174" s="319"/>
      <c r="I174" s="319"/>
      <c r="J174" s="247"/>
      <c r="K174" s="251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14"/>
      <c r="AE174" s="214"/>
      <c r="AF174" s="214"/>
      <c r="AG174" s="214"/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4"/>
      <c r="BN174" s="214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4"/>
      <c r="CJ174" s="214"/>
      <c r="CK174" s="214"/>
      <c r="CL174" s="214"/>
      <c r="CM174" s="214"/>
      <c r="CN174" s="214"/>
      <c r="CO174" s="214"/>
      <c r="CP174" s="214"/>
      <c r="CQ174" s="214"/>
      <c r="CR174" s="214"/>
      <c r="CS174" s="214"/>
      <c r="CT174" s="214"/>
      <c r="CU174" s="214"/>
      <c r="CV174" s="214"/>
      <c r="CW174" s="214"/>
      <c r="CX174" s="214"/>
      <c r="CY174" s="214"/>
      <c r="CZ174" s="214"/>
      <c r="DA174" s="214"/>
      <c r="DB174" s="214"/>
      <c r="DC174" s="214"/>
      <c r="DD174" s="214"/>
      <c r="DE174" s="214"/>
      <c r="DF174" s="214"/>
      <c r="DG174" s="214"/>
      <c r="DH174" s="214"/>
      <c r="DI174" s="214"/>
      <c r="DJ174" s="214"/>
      <c r="DK174" s="214"/>
      <c r="DL174" s="214"/>
      <c r="DM174" s="214"/>
      <c r="DN174" s="214"/>
      <c r="DO174" s="214"/>
      <c r="DP174" s="214"/>
      <c r="DQ174" s="214"/>
      <c r="DR174" s="214"/>
      <c r="DS174" s="214"/>
    </row>
    <row r="175" spans="2:123" s="213" customFormat="1" ht="21" customHeight="1">
      <c r="B175" s="225"/>
      <c r="C175" s="224"/>
      <c r="D175" s="224"/>
      <c r="E175" s="224"/>
      <c r="F175" s="224"/>
      <c r="G175" s="252"/>
      <c r="H175" s="253" t="s">
        <v>1605</v>
      </c>
      <c r="I175" s="253" t="s">
        <v>1606</v>
      </c>
      <c r="J175" s="247">
        <v>16200</v>
      </c>
      <c r="K175" s="247">
        <f t="shared" si="6"/>
        <v>14580</v>
      </c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4"/>
      <c r="CJ175" s="214"/>
      <c r="CK175" s="214"/>
      <c r="CL175" s="214"/>
      <c r="CM175" s="214"/>
      <c r="CN175" s="214"/>
      <c r="CO175" s="214"/>
      <c r="CP175" s="214"/>
      <c r="CQ175" s="214"/>
      <c r="CR175" s="214"/>
      <c r="CS175" s="214"/>
      <c r="CT175" s="214"/>
      <c r="CU175" s="214"/>
      <c r="CV175" s="214"/>
      <c r="CW175" s="214"/>
      <c r="CX175" s="214"/>
      <c r="CY175" s="214"/>
      <c r="CZ175" s="214"/>
      <c r="DA175" s="214"/>
      <c r="DB175" s="214"/>
      <c r="DC175" s="214"/>
      <c r="DD175" s="214"/>
      <c r="DE175" s="214"/>
      <c r="DF175" s="214"/>
      <c r="DG175" s="214"/>
      <c r="DH175" s="214"/>
      <c r="DI175" s="214"/>
      <c r="DJ175" s="214"/>
      <c r="DK175" s="214"/>
      <c r="DL175" s="214"/>
      <c r="DM175" s="214"/>
      <c r="DN175" s="214"/>
      <c r="DO175" s="214"/>
      <c r="DP175" s="214"/>
      <c r="DQ175" s="214"/>
      <c r="DR175" s="214"/>
      <c r="DS175" s="214"/>
    </row>
    <row r="176" spans="2:123" s="213" customFormat="1" ht="21" customHeight="1">
      <c r="B176" s="223"/>
      <c r="C176" s="222"/>
      <c r="D176" s="222"/>
      <c r="E176" s="222"/>
      <c r="F176" s="222"/>
      <c r="G176" s="252"/>
      <c r="H176" s="253" t="s">
        <v>1604</v>
      </c>
      <c r="I176" s="253" t="s">
        <v>262</v>
      </c>
      <c r="J176" s="247">
        <v>6300</v>
      </c>
      <c r="K176" s="247">
        <f t="shared" si="6"/>
        <v>5670</v>
      </c>
      <c r="L176" s="214"/>
      <c r="M176" s="214"/>
      <c r="N176" s="214"/>
      <c r="O176" s="214"/>
      <c r="P176" s="214"/>
      <c r="Q176" s="214"/>
      <c r="R176" s="214"/>
      <c r="S176" s="214"/>
      <c r="T176" s="214"/>
      <c r="U176" s="214"/>
      <c r="V176" s="214"/>
      <c r="W176" s="214"/>
      <c r="X176" s="214"/>
      <c r="Y176" s="214"/>
      <c r="Z176" s="214"/>
      <c r="AA176" s="214"/>
      <c r="AB176" s="214"/>
      <c r="AC176" s="214"/>
      <c r="AD176" s="214"/>
      <c r="AE176" s="214"/>
      <c r="AF176" s="214"/>
      <c r="AG176" s="214"/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  <c r="BI176" s="214"/>
      <c r="BJ176" s="214"/>
      <c r="BK176" s="214"/>
      <c r="BL176" s="214"/>
      <c r="BM176" s="214"/>
      <c r="BN176" s="214"/>
      <c r="BO176" s="214"/>
      <c r="BP176" s="214"/>
      <c r="BQ176" s="214"/>
      <c r="BR176" s="214"/>
      <c r="BS176" s="214"/>
      <c r="BT176" s="214"/>
      <c r="BU176" s="214"/>
      <c r="BV176" s="214"/>
      <c r="BW176" s="214"/>
      <c r="BX176" s="214"/>
      <c r="BY176" s="214"/>
      <c r="BZ176" s="214"/>
      <c r="CA176" s="214"/>
      <c r="CB176" s="214"/>
      <c r="CC176" s="214"/>
      <c r="CD176" s="214"/>
      <c r="CE176" s="214"/>
      <c r="CF176" s="214"/>
      <c r="CG176" s="214"/>
      <c r="CH176" s="214"/>
      <c r="CI176" s="214"/>
      <c r="CJ176" s="214"/>
      <c r="CK176" s="214"/>
      <c r="CL176" s="214"/>
      <c r="CM176" s="214"/>
      <c r="CN176" s="214"/>
      <c r="CO176" s="214"/>
      <c r="CP176" s="214"/>
      <c r="CQ176" s="214"/>
      <c r="CR176" s="214"/>
      <c r="CS176" s="214"/>
      <c r="CT176" s="214"/>
      <c r="CU176" s="214"/>
      <c r="CV176" s="214"/>
      <c r="CW176" s="214"/>
      <c r="CX176" s="214"/>
      <c r="CY176" s="214"/>
      <c r="CZ176" s="214"/>
      <c r="DA176" s="214"/>
      <c r="DB176" s="214"/>
      <c r="DC176" s="214"/>
      <c r="DD176" s="214"/>
      <c r="DE176" s="214"/>
      <c r="DF176" s="214"/>
      <c r="DG176" s="214"/>
      <c r="DH176" s="214"/>
      <c r="DI176" s="214"/>
      <c r="DJ176" s="214"/>
      <c r="DK176" s="214"/>
      <c r="DL176" s="214"/>
      <c r="DM176" s="214"/>
      <c r="DN176" s="214"/>
      <c r="DO176" s="214"/>
      <c r="DP176" s="214"/>
      <c r="DQ176" s="214"/>
      <c r="DR176" s="214"/>
      <c r="DS176" s="214"/>
    </row>
    <row r="177" spans="2:137" ht="21" customHeight="1"/>
    <row r="178" spans="2:137" ht="30" customHeight="1">
      <c r="B178" s="321" t="s">
        <v>1607</v>
      </c>
      <c r="C178" s="322"/>
      <c r="D178" s="322"/>
      <c r="E178" s="322"/>
      <c r="F178" s="322"/>
      <c r="G178" s="322"/>
      <c r="H178" s="322"/>
      <c r="I178" s="322"/>
      <c r="J178" s="322"/>
      <c r="K178" s="322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  <c r="AM178" s="211"/>
      <c r="AN178" s="211"/>
      <c r="AO178" s="211"/>
      <c r="AP178" s="211"/>
      <c r="AQ178" s="211"/>
      <c r="AR178" s="211"/>
      <c r="AS178" s="211"/>
      <c r="AT178" s="211"/>
      <c r="AU178" s="211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  <c r="BH178" s="211"/>
      <c r="BI178" s="211"/>
      <c r="BJ178" s="211"/>
      <c r="BK178" s="211"/>
      <c r="BL178" s="211"/>
      <c r="BM178" s="211"/>
      <c r="BN178" s="211"/>
      <c r="BO178" s="211"/>
      <c r="BP178" s="211"/>
      <c r="BQ178" s="211"/>
      <c r="BR178" s="211"/>
      <c r="BS178" s="211"/>
      <c r="BT178" s="211"/>
      <c r="BU178" s="211"/>
      <c r="BV178" s="211"/>
      <c r="BW178" s="211"/>
      <c r="BX178" s="211"/>
      <c r="BY178" s="211"/>
      <c r="BZ178" s="211"/>
      <c r="CA178" s="211"/>
      <c r="CB178" s="211"/>
      <c r="CC178" s="211"/>
      <c r="CD178" s="211"/>
      <c r="CE178" s="211"/>
      <c r="CF178" s="211"/>
      <c r="CG178" s="211"/>
      <c r="CH178" s="211"/>
      <c r="CI178" s="211"/>
      <c r="CJ178" s="211"/>
      <c r="CK178" s="211"/>
      <c r="CL178" s="211"/>
      <c r="CM178" s="211"/>
      <c r="CN178" s="211"/>
      <c r="CO178" s="211"/>
      <c r="CP178" s="211"/>
      <c r="CQ178" s="211"/>
      <c r="CR178" s="211"/>
      <c r="CS178" s="211"/>
      <c r="CT178" s="211"/>
      <c r="CU178" s="211"/>
      <c r="CV178" s="211"/>
      <c r="CW178" s="211"/>
      <c r="CX178" s="211"/>
      <c r="CY178" s="211"/>
      <c r="CZ178" s="211"/>
      <c r="DA178" s="211"/>
      <c r="DB178" s="211"/>
      <c r="DC178" s="211"/>
      <c r="DD178" s="211"/>
      <c r="DE178" s="211"/>
      <c r="DF178" s="211"/>
      <c r="DG178" s="211"/>
      <c r="DH178" s="211"/>
      <c r="DI178" s="211"/>
      <c r="DJ178" s="211"/>
      <c r="DK178" s="211"/>
      <c r="DL178" s="211"/>
      <c r="DM178" s="211"/>
      <c r="DN178" s="211"/>
      <c r="DO178" s="211"/>
      <c r="DP178" s="211"/>
      <c r="DQ178" s="211"/>
      <c r="DR178" s="211"/>
      <c r="DS178" s="211"/>
      <c r="DT178" s="210"/>
      <c r="DU178" s="210"/>
      <c r="DV178" s="210"/>
      <c r="DW178" s="210"/>
      <c r="DX178" s="210"/>
      <c r="DY178" s="210"/>
      <c r="DZ178" s="210"/>
      <c r="EA178" s="210"/>
      <c r="EB178" s="210"/>
      <c r="EC178" s="210"/>
      <c r="ED178" s="210"/>
      <c r="EE178" s="210"/>
      <c r="EF178" s="210"/>
      <c r="EG178" s="210"/>
    </row>
    <row r="179" spans="2:137" s="213" customFormat="1" ht="21" customHeight="1">
      <c r="B179" s="209"/>
      <c r="C179" s="338" t="s">
        <v>264</v>
      </c>
      <c r="D179" s="338"/>
      <c r="E179" s="338"/>
      <c r="F179" s="339"/>
      <c r="G179" s="324" t="s">
        <v>268</v>
      </c>
      <c r="H179" s="324"/>
      <c r="I179" s="324"/>
      <c r="J179" s="255">
        <v>9960</v>
      </c>
      <c r="K179" s="247">
        <f t="shared" ref="K179:K182" si="7">J179*0.9</f>
        <v>8964</v>
      </c>
      <c r="L179" s="214"/>
      <c r="M179" s="214"/>
      <c r="N179" s="214"/>
      <c r="O179" s="214"/>
      <c r="P179" s="214"/>
      <c r="Q179" s="214"/>
      <c r="R179" s="214"/>
      <c r="S179" s="214"/>
      <c r="T179" s="214"/>
      <c r="U179" s="214"/>
      <c r="V179" s="214"/>
      <c r="W179" s="214"/>
      <c r="X179" s="214"/>
      <c r="Y179" s="214"/>
      <c r="Z179" s="214"/>
      <c r="AA179" s="214"/>
      <c r="AB179" s="214"/>
      <c r="AC179" s="214"/>
      <c r="AD179" s="214"/>
      <c r="AE179" s="214"/>
      <c r="AF179" s="214"/>
      <c r="AG179" s="214"/>
      <c r="AH179" s="214"/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  <c r="CM179" s="214"/>
      <c r="CN179" s="214"/>
      <c r="CO179" s="214"/>
      <c r="CP179" s="214"/>
      <c r="CQ179" s="214"/>
      <c r="CR179" s="214"/>
      <c r="CS179" s="214"/>
      <c r="CT179" s="214"/>
      <c r="CU179" s="214"/>
      <c r="CV179" s="214"/>
      <c r="CW179" s="214"/>
      <c r="CX179" s="214"/>
      <c r="CY179" s="214"/>
      <c r="CZ179" s="214"/>
      <c r="DA179" s="214"/>
      <c r="DB179" s="214"/>
      <c r="DC179" s="214"/>
      <c r="DD179" s="214"/>
      <c r="DE179" s="214"/>
      <c r="DF179" s="214"/>
      <c r="DG179" s="214"/>
      <c r="DH179" s="214"/>
      <c r="DI179" s="214"/>
      <c r="DJ179" s="214"/>
      <c r="DK179" s="214"/>
      <c r="DL179" s="214"/>
      <c r="DM179" s="214"/>
      <c r="DN179" s="214"/>
      <c r="DO179" s="214"/>
      <c r="DP179" s="214"/>
      <c r="DQ179" s="214"/>
      <c r="DR179" s="214"/>
      <c r="DS179" s="214"/>
    </row>
    <row r="180" spans="2:137" s="213" customFormat="1" ht="21" customHeight="1">
      <c r="B180" s="209"/>
      <c r="C180" s="323" t="s">
        <v>265</v>
      </c>
      <c r="D180" s="323"/>
      <c r="E180" s="323"/>
      <c r="F180" s="330"/>
      <c r="G180" s="324" t="s">
        <v>1608</v>
      </c>
      <c r="H180" s="324"/>
      <c r="I180" s="324"/>
      <c r="J180" s="255">
        <v>888</v>
      </c>
      <c r="K180" s="247">
        <f t="shared" si="7"/>
        <v>799.2</v>
      </c>
      <c r="L180" s="214"/>
      <c r="M180" s="214"/>
      <c r="N180" s="214"/>
      <c r="O180" s="214"/>
      <c r="P180" s="214"/>
      <c r="Q180" s="214"/>
      <c r="R180" s="214"/>
      <c r="S180" s="214"/>
      <c r="T180" s="214"/>
      <c r="U180" s="214"/>
      <c r="V180" s="214"/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  <c r="BM180" s="214"/>
      <c r="BN180" s="214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  <c r="CR180" s="214"/>
      <c r="CS180" s="214"/>
      <c r="CT180" s="214"/>
      <c r="CU180" s="214"/>
      <c r="CV180" s="214"/>
      <c r="CW180" s="214"/>
      <c r="CX180" s="214"/>
      <c r="CY180" s="214"/>
      <c r="CZ180" s="214"/>
      <c r="DA180" s="214"/>
      <c r="DB180" s="214"/>
      <c r="DC180" s="214"/>
      <c r="DD180" s="214"/>
      <c r="DE180" s="214"/>
      <c r="DF180" s="214"/>
      <c r="DG180" s="214"/>
      <c r="DH180" s="214"/>
      <c r="DI180" s="214"/>
      <c r="DJ180" s="214"/>
      <c r="DK180" s="214"/>
      <c r="DL180" s="214"/>
      <c r="DM180" s="214"/>
      <c r="DN180" s="214"/>
      <c r="DO180" s="214"/>
      <c r="DP180" s="214"/>
      <c r="DQ180" s="214"/>
      <c r="DR180" s="214"/>
      <c r="DS180" s="214"/>
    </row>
    <row r="181" spans="2:137" s="213" customFormat="1" ht="21" customHeight="1">
      <c r="B181" s="209"/>
      <c r="C181" s="323" t="s">
        <v>266</v>
      </c>
      <c r="D181" s="323"/>
      <c r="E181" s="323"/>
      <c r="F181" s="330"/>
      <c r="G181" s="324" t="s">
        <v>269</v>
      </c>
      <c r="H181" s="324"/>
      <c r="I181" s="324"/>
      <c r="J181" s="255">
        <v>5502</v>
      </c>
      <c r="K181" s="247">
        <f t="shared" si="7"/>
        <v>4951.8</v>
      </c>
      <c r="L181" s="214"/>
      <c r="M181" s="214"/>
      <c r="N181" s="214"/>
      <c r="O181" s="214"/>
      <c r="P181" s="214"/>
      <c r="Q181" s="214"/>
      <c r="R181" s="214"/>
      <c r="S181" s="214"/>
      <c r="T181" s="214"/>
      <c r="U181" s="214"/>
      <c r="V181" s="214"/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  <c r="BM181" s="214"/>
      <c r="BN181" s="214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  <c r="CU181" s="214"/>
      <c r="CV181" s="214"/>
      <c r="CW181" s="214"/>
      <c r="CX181" s="214"/>
      <c r="CY181" s="214"/>
      <c r="CZ181" s="214"/>
      <c r="DA181" s="214"/>
      <c r="DB181" s="214"/>
      <c r="DC181" s="214"/>
      <c r="DD181" s="214"/>
      <c r="DE181" s="214"/>
      <c r="DF181" s="214"/>
      <c r="DG181" s="214"/>
      <c r="DH181" s="214"/>
      <c r="DI181" s="214"/>
      <c r="DJ181" s="214"/>
      <c r="DK181" s="214"/>
      <c r="DL181" s="214"/>
      <c r="DM181" s="214"/>
      <c r="DN181" s="214"/>
      <c r="DO181" s="214"/>
      <c r="DP181" s="214"/>
      <c r="DQ181" s="214"/>
      <c r="DR181" s="214"/>
      <c r="DS181" s="214"/>
    </row>
    <row r="182" spans="2:137" s="213" customFormat="1" ht="21" customHeight="1">
      <c r="B182" s="208"/>
      <c r="C182" s="336" t="s">
        <v>267</v>
      </c>
      <c r="D182" s="336"/>
      <c r="E182" s="336"/>
      <c r="F182" s="337"/>
      <c r="G182" s="324" t="s">
        <v>1609</v>
      </c>
      <c r="H182" s="324"/>
      <c r="I182" s="324"/>
      <c r="J182" s="255">
        <v>1488</v>
      </c>
      <c r="K182" s="247">
        <f t="shared" si="7"/>
        <v>1339.2</v>
      </c>
      <c r="L182" s="214"/>
      <c r="M182" s="214"/>
      <c r="N182" s="214"/>
      <c r="O182" s="214"/>
      <c r="P182" s="214"/>
      <c r="Q182" s="214"/>
      <c r="R182" s="214"/>
      <c r="S182" s="214"/>
      <c r="T182" s="214"/>
      <c r="U182" s="214"/>
      <c r="V182" s="214"/>
      <c r="W182" s="214"/>
      <c r="X182" s="214"/>
      <c r="Y182" s="214"/>
      <c r="Z182" s="214"/>
      <c r="AA182" s="214"/>
      <c r="AB182" s="214"/>
      <c r="AC182" s="214"/>
      <c r="AD182" s="214"/>
      <c r="AE182" s="214"/>
      <c r="AF182" s="214"/>
      <c r="AG182" s="214"/>
      <c r="AH182" s="214"/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</row>
    <row r="183" spans="2:137" ht="21" customHeight="1">
      <c r="B183" s="210"/>
      <c r="C183" s="210"/>
      <c r="D183" s="210"/>
      <c r="E183" s="210"/>
      <c r="F183" s="210"/>
      <c r="G183" s="249"/>
      <c r="H183" s="249"/>
      <c r="I183" s="249"/>
      <c r="J183" s="250"/>
      <c r="K183" s="249"/>
    </row>
    <row r="184" spans="2:137" ht="30" customHeight="1">
      <c r="B184" s="321" t="s">
        <v>1610</v>
      </c>
      <c r="C184" s="322"/>
      <c r="D184" s="322"/>
      <c r="E184" s="322"/>
      <c r="F184" s="322"/>
      <c r="G184" s="322"/>
      <c r="H184" s="322"/>
      <c r="I184" s="322"/>
      <c r="J184" s="322"/>
      <c r="K184" s="322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  <c r="AM184" s="211"/>
      <c r="AN184" s="211"/>
      <c r="AO184" s="211"/>
      <c r="AP184" s="211"/>
      <c r="AQ184" s="211"/>
      <c r="AR184" s="211"/>
      <c r="AS184" s="211"/>
      <c r="AT184" s="211"/>
      <c r="AU184" s="211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  <c r="BH184" s="211"/>
      <c r="BI184" s="211"/>
      <c r="BJ184" s="211"/>
      <c r="BK184" s="211"/>
      <c r="BL184" s="211"/>
      <c r="BM184" s="211"/>
      <c r="BN184" s="211"/>
      <c r="BO184" s="211"/>
      <c r="BP184" s="211"/>
      <c r="BQ184" s="211"/>
      <c r="BR184" s="211"/>
      <c r="BS184" s="211"/>
      <c r="BT184" s="211"/>
      <c r="BU184" s="211"/>
      <c r="BV184" s="211"/>
      <c r="BW184" s="211"/>
      <c r="BX184" s="211"/>
      <c r="BY184" s="211"/>
      <c r="BZ184" s="211"/>
      <c r="CA184" s="211"/>
      <c r="CB184" s="211"/>
      <c r="CC184" s="211"/>
      <c r="CD184" s="211"/>
      <c r="CE184" s="211"/>
      <c r="CF184" s="211"/>
      <c r="CG184" s="211"/>
      <c r="CH184" s="211"/>
      <c r="CI184" s="211"/>
      <c r="CJ184" s="211"/>
      <c r="CK184" s="211"/>
      <c r="CL184" s="211"/>
      <c r="CM184" s="211"/>
      <c r="CN184" s="211"/>
      <c r="CO184" s="211"/>
      <c r="CP184" s="211"/>
      <c r="CQ184" s="211"/>
      <c r="CR184" s="211"/>
      <c r="CS184" s="211"/>
      <c r="CT184" s="211"/>
      <c r="CU184" s="211"/>
      <c r="CV184" s="211"/>
      <c r="CW184" s="211"/>
      <c r="CX184" s="211"/>
      <c r="CY184" s="211"/>
      <c r="CZ184" s="211"/>
      <c r="DA184" s="211"/>
      <c r="DB184" s="211"/>
      <c r="DC184" s="211"/>
      <c r="DD184" s="211"/>
      <c r="DE184" s="211"/>
      <c r="DF184" s="211"/>
      <c r="DG184" s="211"/>
      <c r="DH184" s="211"/>
      <c r="DI184" s="211"/>
      <c r="DJ184" s="211"/>
      <c r="DK184" s="211"/>
      <c r="DL184" s="211"/>
      <c r="DM184" s="211"/>
      <c r="DN184" s="211"/>
      <c r="DO184" s="211"/>
      <c r="DP184" s="211"/>
      <c r="DQ184" s="211"/>
      <c r="DR184" s="211"/>
      <c r="DS184" s="211"/>
      <c r="DT184" s="210"/>
      <c r="DU184" s="210"/>
      <c r="DV184" s="210"/>
      <c r="DW184" s="210"/>
      <c r="DX184" s="210"/>
      <c r="DY184" s="210"/>
      <c r="DZ184" s="210"/>
      <c r="EA184" s="210"/>
      <c r="EB184" s="210"/>
      <c r="EC184" s="210"/>
      <c r="ED184" s="210"/>
      <c r="EE184" s="210"/>
      <c r="EF184" s="210"/>
      <c r="EG184" s="210"/>
    </row>
    <row r="185" spans="2:137" s="213" customFormat="1" ht="21" customHeight="1">
      <c r="B185" s="344" t="s">
        <v>1611</v>
      </c>
      <c r="C185" s="345"/>
      <c r="D185" s="345"/>
      <c r="E185" s="345"/>
      <c r="F185" s="346"/>
      <c r="G185" s="319" t="s">
        <v>1612</v>
      </c>
      <c r="H185" s="319"/>
      <c r="I185" s="319"/>
      <c r="J185" s="247"/>
      <c r="K185" s="251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14"/>
      <c r="CJ185" s="214"/>
      <c r="CK185" s="214"/>
      <c r="CL185" s="214"/>
      <c r="CM185" s="214"/>
      <c r="CN185" s="214"/>
      <c r="CO185" s="214"/>
      <c r="CP185" s="214"/>
      <c r="CQ185" s="214"/>
      <c r="CR185" s="214"/>
      <c r="CS185" s="214"/>
      <c r="CT185" s="214"/>
      <c r="CU185" s="214"/>
      <c r="CV185" s="214"/>
      <c r="CW185" s="214"/>
      <c r="CX185" s="214"/>
      <c r="CY185" s="214"/>
      <c r="CZ185" s="214"/>
      <c r="DA185" s="214"/>
      <c r="DB185" s="214"/>
      <c r="DC185" s="214"/>
      <c r="DD185" s="214"/>
      <c r="DE185" s="214"/>
      <c r="DF185" s="214"/>
      <c r="DG185" s="214"/>
      <c r="DH185" s="214"/>
      <c r="DI185" s="214"/>
      <c r="DJ185" s="214"/>
      <c r="DK185" s="214"/>
      <c r="DL185" s="214"/>
      <c r="DM185" s="214"/>
      <c r="DN185" s="214"/>
      <c r="DO185" s="214"/>
      <c r="DP185" s="214"/>
      <c r="DQ185" s="214"/>
      <c r="DR185" s="214"/>
      <c r="DS185" s="214"/>
    </row>
    <row r="186" spans="2:137" s="213" customFormat="1" ht="21" customHeight="1">
      <c r="B186" s="225"/>
      <c r="C186" s="224"/>
      <c r="D186" s="224"/>
      <c r="E186" s="224"/>
      <c r="F186" s="224"/>
      <c r="G186" s="252"/>
      <c r="H186" s="253" t="s">
        <v>272</v>
      </c>
      <c r="I186" s="253" t="s">
        <v>1613</v>
      </c>
      <c r="J186" s="247">
        <v>22140</v>
      </c>
      <c r="K186" s="247">
        <f t="shared" ref="K186:K188" si="8">J186*0.9</f>
        <v>19926</v>
      </c>
      <c r="L186" s="214"/>
      <c r="M186" s="214"/>
      <c r="N186" s="214"/>
      <c r="O186" s="214"/>
      <c r="P186" s="214"/>
      <c r="Q186" s="214"/>
      <c r="R186" s="214"/>
      <c r="S186" s="214"/>
      <c r="T186" s="214"/>
      <c r="U186" s="214"/>
      <c r="V186" s="214"/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4"/>
      <c r="BN186" s="214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  <c r="CU186" s="214"/>
      <c r="CV186" s="214"/>
      <c r="CW186" s="214"/>
      <c r="CX186" s="214"/>
      <c r="CY186" s="214"/>
      <c r="CZ186" s="214"/>
      <c r="DA186" s="214"/>
      <c r="DB186" s="214"/>
      <c r="DC186" s="214"/>
      <c r="DD186" s="214"/>
      <c r="DE186" s="214"/>
      <c r="DF186" s="214"/>
      <c r="DG186" s="214"/>
      <c r="DH186" s="214"/>
      <c r="DI186" s="214"/>
      <c r="DJ186" s="214"/>
      <c r="DK186" s="214"/>
      <c r="DL186" s="214"/>
      <c r="DM186" s="214"/>
      <c r="DN186" s="214"/>
      <c r="DO186" s="214"/>
      <c r="DP186" s="214"/>
      <c r="DQ186" s="214"/>
      <c r="DR186" s="214"/>
      <c r="DS186" s="214"/>
    </row>
    <row r="187" spans="2:137" s="213" customFormat="1" ht="21" customHeight="1">
      <c r="B187" s="225"/>
      <c r="C187" s="224"/>
      <c r="D187" s="224"/>
      <c r="E187" s="224"/>
      <c r="F187" s="224"/>
      <c r="G187" s="252"/>
      <c r="H187" s="253" t="s">
        <v>273</v>
      </c>
      <c r="I187" s="253" t="s">
        <v>270</v>
      </c>
      <c r="J187" s="247">
        <v>9000</v>
      </c>
      <c r="K187" s="247">
        <f t="shared" si="8"/>
        <v>8100</v>
      </c>
      <c r="L187" s="214"/>
      <c r="M187" s="214"/>
      <c r="N187" s="214"/>
      <c r="O187" s="214"/>
      <c r="P187" s="214"/>
      <c r="Q187" s="214"/>
      <c r="R187" s="214"/>
      <c r="S187" s="214"/>
      <c r="T187" s="214"/>
      <c r="U187" s="214"/>
      <c r="V187" s="214"/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4"/>
      <c r="CJ187" s="214"/>
      <c r="CK187" s="214"/>
      <c r="CL187" s="214"/>
      <c r="CM187" s="214"/>
      <c r="CN187" s="214"/>
      <c r="CO187" s="214"/>
      <c r="CP187" s="214"/>
      <c r="CQ187" s="214"/>
      <c r="CR187" s="214"/>
      <c r="CS187" s="214"/>
      <c r="CT187" s="214"/>
      <c r="CU187" s="214"/>
      <c r="CV187" s="214"/>
      <c r="CW187" s="214"/>
      <c r="CX187" s="214"/>
      <c r="CY187" s="214"/>
      <c r="CZ187" s="214"/>
      <c r="DA187" s="214"/>
      <c r="DB187" s="214"/>
      <c r="DC187" s="214"/>
      <c r="DD187" s="214"/>
      <c r="DE187" s="214"/>
      <c r="DF187" s="214"/>
      <c r="DG187" s="214"/>
      <c r="DH187" s="214"/>
      <c r="DI187" s="214"/>
      <c r="DJ187" s="214"/>
      <c r="DK187" s="214"/>
      <c r="DL187" s="214"/>
      <c r="DM187" s="214"/>
      <c r="DN187" s="214"/>
      <c r="DO187" s="214"/>
      <c r="DP187" s="214"/>
      <c r="DQ187" s="214"/>
      <c r="DR187" s="214"/>
      <c r="DS187" s="214"/>
    </row>
    <row r="188" spans="2:137" s="213" customFormat="1" ht="21" customHeight="1">
      <c r="B188" s="225"/>
      <c r="C188" s="224"/>
      <c r="D188" s="224"/>
      <c r="E188" s="224"/>
      <c r="F188" s="224"/>
      <c r="G188" s="252"/>
      <c r="H188" s="253" t="s">
        <v>274</v>
      </c>
      <c r="I188" s="253" t="s">
        <v>271</v>
      </c>
      <c r="J188" s="247">
        <v>1230</v>
      </c>
      <c r="K188" s="247">
        <f t="shared" si="8"/>
        <v>1107</v>
      </c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</row>
    <row r="189" spans="2:137" s="213" customFormat="1" ht="21" customHeight="1">
      <c r="B189" s="225"/>
      <c r="C189" s="224"/>
      <c r="D189" s="224"/>
      <c r="E189" s="224"/>
      <c r="F189" s="224"/>
      <c r="G189" s="319" t="s">
        <v>1614</v>
      </c>
      <c r="H189" s="319"/>
      <c r="I189" s="319"/>
      <c r="J189" s="247"/>
      <c r="K189" s="251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</row>
    <row r="190" spans="2:137" s="213" customFormat="1" ht="21" customHeight="1">
      <c r="B190" s="225"/>
      <c r="C190" s="224"/>
      <c r="D190" s="224"/>
      <c r="E190" s="224"/>
      <c r="F190" s="224"/>
      <c r="G190" s="252"/>
      <c r="H190" s="253" t="s">
        <v>275</v>
      </c>
      <c r="I190" s="253" t="s">
        <v>1615</v>
      </c>
      <c r="J190" s="247">
        <v>26700</v>
      </c>
      <c r="K190" s="247">
        <f t="shared" ref="K190:K192" si="9">J190*0.9</f>
        <v>24030</v>
      </c>
      <c r="L190" s="214"/>
      <c r="M190" s="214"/>
      <c r="N190" s="214"/>
      <c r="O190" s="214"/>
      <c r="P190" s="214"/>
      <c r="Q190" s="214"/>
      <c r="R190" s="214"/>
      <c r="S190" s="214"/>
      <c r="T190" s="214"/>
      <c r="U190" s="214"/>
      <c r="V190" s="214"/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4"/>
      <c r="BN190" s="214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4"/>
      <c r="CJ190" s="214"/>
      <c r="CK190" s="214"/>
      <c r="CL190" s="214"/>
      <c r="CM190" s="214"/>
      <c r="CN190" s="214"/>
      <c r="CO190" s="214"/>
      <c r="CP190" s="214"/>
      <c r="CQ190" s="214"/>
      <c r="CR190" s="214"/>
      <c r="CS190" s="214"/>
      <c r="CT190" s="214"/>
      <c r="CU190" s="214"/>
      <c r="CV190" s="214"/>
      <c r="CW190" s="214"/>
      <c r="CX190" s="214"/>
      <c r="CY190" s="214"/>
      <c r="CZ190" s="214"/>
      <c r="DA190" s="214"/>
      <c r="DB190" s="214"/>
      <c r="DC190" s="214"/>
      <c r="DD190" s="214"/>
      <c r="DE190" s="214"/>
      <c r="DF190" s="214"/>
      <c r="DG190" s="214"/>
      <c r="DH190" s="214"/>
      <c r="DI190" s="214"/>
      <c r="DJ190" s="214"/>
      <c r="DK190" s="214"/>
      <c r="DL190" s="214"/>
      <c r="DM190" s="214"/>
      <c r="DN190" s="214"/>
      <c r="DO190" s="214"/>
      <c r="DP190" s="214"/>
      <c r="DQ190" s="214"/>
      <c r="DR190" s="214"/>
      <c r="DS190" s="214"/>
    </row>
    <row r="191" spans="2:137" s="213" customFormat="1" ht="21" customHeight="1">
      <c r="B191" s="225"/>
      <c r="C191" s="224"/>
      <c r="D191" s="224"/>
      <c r="E191" s="224"/>
      <c r="F191" s="224"/>
      <c r="G191" s="252"/>
      <c r="H191" s="253" t="s">
        <v>273</v>
      </c>
      <c r="I191" s="253" t="s">
        <v>270</v>
      </c>
      <c r="J191" s="247">
        <v>9000</v>
      </c>
      <c r="K191" s="247">
        <f t="shared" si="9"/>
        <v>8100</v>
      </c>
      <c r="L191" s="214"/>
      <c r="M191" s="214"/>
      <c r="N191" s="214"/>
      <c r="O191" s="214"/>
      <c r="P191" s="214"/>
      <c r="Q191" s="214"/>
      <c r="R191" s="214"/>
      <c r="S191" s="214"/>
      <c r="T191" s="214"/>
      <c r="U191" s="214"/>
      <c r="V191" s="214"/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4"/>
      <c r="BN191" s="214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4"/>
      <c r="CJ191" s="214"/>
      <c r="CK191" s="214"/>
      <c r="CL191" s="214"/>
      <c r="CM191" s="214"/>
      <c r="CN191" s="214"/>
      <c r="CO191" s="214"/>
      <c r="CP191" s="214"/>
      <c r="CQ191" s="214"/>
      <c r="CR191" s="214"/>
      <c r="CS191" s="214"/>
      <c r="CT191" s="214"/>
      <c r="CU191" s="214"/>
      <c r="CV191" s="214"/>
      <c r="CW191" s="214"/>
      <c r="CX191" s="214"/>
      <c r="CY191" s="214"/>
      <c r="CZ191" s="214"/>
      <c r="DA191" s="214"/>
      <c r="DB191" s="214"/>
      <c r="DC191" s="214"/>
      <c r="DD191" s="214"/>
      <c r="DE191" s="214"/>
      <c r="DF191" s="214"/>
      <c r="DG191" s="214"/>
      <c r="DH191" s="214"/>
      <c r="DI191" s="214"/>
      <c r="DJ191" s="214"/>
      <c r="DK191" s="214"/>
      <c r="DL191" s="214"/>
      <c r="DM191" s="214"/>
      <c r="DN191" s="214"/>
      <c r="DO191" s="214"/>
      <c r="DP191" s="214"/>
      <c r="DQ191" s="214"/>
      <c r="DR191" s="214"/>
      <c r="DS191" s="214"/>
    </row>
    <row r="192" spans="2:137" s="213" customFormat="1" ht="21" customHeight="1">
      <c r="B192" s="225"/>
      <c r="C192" s="224"/>
      <c r="D192" s="224"/>
      <c r="E192" s="224"/>
      <c r="F192" s="224"/>
      <c r="G192" s="252"/>
      <c r="H192" s="253" t="s">
        <v>274</v>
      </c>
      <c r="I192" s="253" t="s">
        <v>271</v>
      </c>
      <c r="J192" s="247">
        <v>1230</v>
      </c>
      <c r="K192" s="247">
        <f t="shared" si="9"/>
        <v>1107</v>
      </c>
      <c r="L192" s="214"/>
      <c r="M192" s="214"/>
      <c r="N192" s="214"/>
      <c r="O192" s="214"/>
      <c r="P192" s="214"/>
      <c r="Q192" s="214"/>
      <c r="R192" s="214"/>
      <c r="S192" s="214"/>
      <c r="T192" s="214"/>
      <c r="U192" s="214"/>
      <c r="V192" s="214"/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4"/>
      <c r="CJ192" s="214"/>
      <c r="CK192" s="214"/>
      <c r="CL192" s="214"/>
      <c r="CM192" s="214"/>
      <c r="CN192" s="214"/>
      <c r="CO192" s="214"/>
      <c r="CP192" s="214"/>
      <c r="CQ192" s="214"/>
      <c r="CR192" s="214"/>
      <c r="CS192" s="214"/>
      <c r="CT192" s="214"/>
      <c r="CU192" s="214"/>
      <c r="CV192" s="214"/>
      <c r="CW192" s="214"/>
      <c r="CX192" s="214"/>
      <c r="CY192" s="214"/>
      <c r="CZ192" s="214"/>
      <c r="DA192" s="214"/>
      <c r="DB192" s="214"/>
      <c r="DC192" s="214"/>
      <c r="DD192" s="214"/>
      <c r="DE192" s="214"/>
      <c r="DF192" s="214"/>
      <c r="DG192" s="214"/>
      <c r="DH192" s="214"/>
      <c r="DI192" s="214"/>
      <c r="DJ192" s="214"/>
      <c r="DK192" s="214"/>
      <c r="DL192" s="214"/>
      <c r="DM192" s="214"/>
      <c r="DN192" s="214"/>
      <c r="DO192" s="214"/>
      <c r="DP192" s="214"/>
      <c r="DQ192" s="214"/>
      <c r="DR192" s="214"/>
      <c r="DS192" s="214"/>
    </row>
    <row r="193" spans="2:137" s="213" customFormat="1" ht="21" customHeight="1">
      <c r="B193" s="225"/>
      <c r="C193" s="224"/>
      <c r="D193" s="224"/>
      <c r="E193" s="224"/>
      <c r="F193" s="224"/>
      <c r="G193" s="319" t="s">
        <v>1616</v>
      </c>
      <c r="H193" s="319"/>
      <c r="I193" s="319"/>
      <c r="J193" s="247"/>
      <c r="K193" s="251"/>
      <c r="L193" s="214"/>
      <c r="M193" s="214"/>
      <c r="N193" s="214"/>
      <c r="O193" s="214"/>
      <c r="P193" s="214"/>
      <c r="Q193" s="214"/>
      <c r="R193" s="214"/>
      <c r="S193" s="214"/>
      <c r="T193" s="214"/>
      <c r="U193" s="214"/>
      <c r="V193" s="214"/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4"/>
      <c r="CJ193" s="214"/>
      <c r="CK193" s="214"/>
      <c r="CL193" s="214"/>
      <c r="CM193" s="214"/>
      <c r="CN193" s="214"/>
      <c r="CO193" s="214"/>
      <c r="CP193" s="214"/>
      <c r="CQ193" s="214"/>
      <c r="CR193" s="214"/>
      <c r="CS193" s="214"/>
      <c r="CT193" s="214"/>
      <c r="CU193" s="214"/>
      <c r="CV193" s="214"/>
      <c r="CW193" s="214"/>
      <c r="CX193" s="214"/>
      <c r="CY193" s="214"/>
      <c r="CZ193" s="214"/>
      <c r="DA193" s="214"/>
      <c r="DB193" s="214"/>
      <c r="DC193" s="214"/>
      <c r="DD193" s="214"/>
      <c r="DE193" s="214"/>
      <c r="DF193" s="214"/>
      <c r="DG193" s="214"/>
      <c r="DH193" s="214"/>
      <c r="DI193" s="214"/>
      <c r="DJ193" s="214"/>
      <c r="DK193" s="214"/>
      <c r="DL193" s="214"/>
      <c r="DM193" s="214"/>
      <c r="DN193" s="214"/>
      <c r="DO193" s="214"/>
      <c r="DP193" s="214"/>
      <c r="DQ193" s="214"/>
      <c r="DR193" s="214"/>
      <c r="DS193" s="214"/>
    </row>
    <row r="194" spans="2:137" s="213" customFormat="1" ht="21" customHeight="1">
      <c r="B194" s="225"/>
      <c r="C194" s="224"/>
      <c r="D194" s="224"/>
      <c r="E194" s="224"/>
      <c r="F194" s="224"/>
      <c r="G194" s="252"/>
      <c r="H194" s="253" t="s">
        <v>276</v>
      </c>
      <c r="I194" s="253" t="s">
        <v>1617</v>
      </c>
      <c r="J194" s="247">
        <v>31920</v>
      </c>
      <c r="K194" s="247">
        <f t="shared" ref="K194:K196" si="10">J194*0.9</f>
        <v>28728</v>
      </c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14"/>
      <c r="CN194" s="214"/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14"/>
      <c r="DI194" s="214"/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</row>
    <row r="195" spans="2:137" s="213" customFormat="1" ht="21" customHeight="1">
      <c r="B195" s="225"/>
      <c r="C195" s="224"/>
      <c r="D195" s="224"/>
      <c r="E195" s="224"/>
      <c r="F195" s="224"/>
      <c r="G195" s="252"/>
      <c r="H195" s="253" t="s">
        <v>277</v>
      </c>
      <c r="I195" s="253" t="s">
        <v>270</v>
      </c>
      <c r="J195" s="247">
        <v>15420</v>
      </c>
      <c r="K195" s="247">
        <f t="shared" si="10"/>
        <v>13878</v>
      </c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4"/>
      <c r="CJ195" s="214"/>
      <c r="CK195" s="214"/>
      <c r="CL195" s="214"/>
      <c r="CM195" s="214"/>
      <c r="CN195" s="214"/>
      <c r="CO195" s="214"/>
      <c r="CP195" s="214"/>
      <c r="CQ195" s="214"/>
      <c r="CR195" s="214"/>
      <c r="CS195" s="214"/>
      <c r="CT195" s="214"/>
      <c r="CU195" s="214"/>
      <c r="CV195" s="214"/>
      <c r="CW195" s="214"/>
      <c r="CX195" s="214"/>
      <c r="CY195" s="214"/>
      <c r="CZ195" s="214"/>
      <c r="DA195" s="214"/>
      <c r="DB195" s="214"/>
      <c r="DC195" s="214"/>
      <c r="DD195" s="214"/>
      <c r="DE195" s="214"/>
      <c r="DF195" s="214"/>
      <c r="DG195" s="214"/>
      <c r="DH195" s="214"/>
      <c r="DI195" s="214"/>
      <c r="DJ195" s="214"/>
      <c r="DK195" s="214"/>
      <c r="DL195" s="214"/>
      <c r="DM195" s="214"/>
      <c r="DN195" s="214"/>
      <c r="DO195" s="214"/>
      <c r="DP195" s="214"/>
      <c r="DQ195" s="214"/>
      <c r="DR195" s="214"/>
      <c r="DS195" s="214"/>
    </row>
    <row r="196" spans="2:137" s="213" customFormat="1" ht="21" customHeight="1">
      <c r="B196" s="225"/>
      <c r="C196" s="224"/>
      <c r="D196" s="224"/>
      <c r="E196" s="224"/>
      <c r="F196" s="224"/>
      <c r="G196" s="252"/>
      <c r="H196" s="253" t="s">
        <v>274</v>
      </c>
      <c r="I196" s="253" t="s">
        <v>271</v>
      </c>
      <c r="J196" s="247">
        <v>1230</v>
      </c>
      <c r="K196" s="247">
        <f t="shared" si="10"/>
        <v>1107</v>
      </c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  <c r="CM196" s="214"/>
      <c r="CN196" s="214"/>
      <c r="CO196" s="214"/>
      <c r="CP196" s="214"/>
      <c r="CQ196" s="214"/>
      <c r="CR196" s="214"/>
      <c r="CS196" s="214"/>
      <c r="CT196" s="214"/>
      <c r="CU196" s="214"/>
      <c r="CV196" s="214"/>
      <c r="CW196" s="214"/>
      <c r="CX196" s="214"/>
      <c r="CY196" s="214"/>
      <c r="CZ196" s="214"/>
      <c r="DA196" s="214"/>
      <c r="DB196" s="214"/>
      <c r="DC196" s="214"/>
      <c r="DD196" s="214"/>
      <c r="DE196" s="214"/>
      <c r="DF196" s="214"/>
      <c r="DG196" s="214"/>
      <c r="DH196" s="214"/>
      <c r="DI196" s="214"/>
      <c r="DJ196" s="214"/>
      <c r="DK196" s="214"/>
      <c r="DL196" s="214"/>
      <c r="DM196" s="214"/>
      <c r="DN196" s="214"/>
      <c r="DO196" s="214"/>
      <c r="DP196" s="214"/>
      <c r="DQ196" s="214"/>
      <c r="DR196" s="214"/>
      <c r="DS196" s="214"/>
    </row>
    <row r="197" spans="2:137" s="213" customFormat="1" ht="21" customHeight="1">
      <c r="B197" s="225"/>
      <c r="C197" s="224"/>
      <c r="D197" s="224"/>
      <c r="E197" s="224"/>
      <c r="F197" s="224"/>
      <c r="G197" s="319" t="s">
        <v>1618</v>
      </c>
      <c r="H197" s="319"/>
      <c r="I197" s="319"/>
      <c r="J197" s="247"/>
      <c r="K197" s="251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  <c r="CU197" s="214"/>
      <c r="CV197" s="214"/>
      <c r="CW197" s="214"/>
      <c r="CX197" s="214"/>
      <c r="CY197" s="214"/>
      <c r="CZ197" s="214"/>
      <c r="DA197" s="214"/>
      <c r="DB197" s="214"/>
      <c r="DC197" s="214"/>
      <c r="DD197" s="214"/>
      <c r="DE197" s="214"/>
      <c r="DF197" s="214"/>
      <c r="DG197" s="214"/>
      <c r="DH197" s="214"/>
      <c r="DI197" s="214"/>
      <c r="DJ197" s="214"/>
      <c r="DK197" s="214"/>
      <c r="DL197" s="214"/>
      <c r="DM197" s="214"/>
      <c r="DN197" s="214"/>
      <c r="DO197" s="214"/>
      <c r="DP197" s="214"/>
      <c r="DQ197" s="214"/>
      <c r="DR197" s="214"/>
      <c r="DS197" s="214"/>
    </row>
    <row r="198" spans="2:137" s="213" customFormat="1" ht="21" customHeight="1">
      <c r="B198" s="225"/>
      <c r="C198" s="224"/>
      <c r="D198" s="224"/>
      <c r="E198" s="224"/>
      <c r="F198" s="224"/>
      <c r="G198" s="252"/>
      <c r="H198" s="253" t="s">
        <v>278</v>
      </c>
      <c r="I198" s="253" t="s">
        <v>1619</v>
      </c>
      <c r="J198" s="247">
        <v>23880</v>
      </c>
      <c r="K198" s="247">
        <f t="shared" ref="K198:K200" si="11">J198*0.9</f>
        <v>21492</v>
      </c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  <c r="CU198" s="214"/>
      <c r="CV198" s="214"/>
      <c r="CW198" s="214"/>
      <c r="CX198" s="214"/>
      <c r="CY198" s="214"/>
      <c r="CZ198" s="214"/>
      <c r="DA198" s="214"/>
      <c r="DB198" s="214"/>
      <c r="DC198" s="214"/>
      <c r="DD198" s="214"/>
      <c r="DE198" s="214"/>
      <c r="DF198" s="214"/>
      <c r="DG198" s="214"/>
      <c r="DH198" s="214"/>
      <c r="DI198" s="214"/>
      <c r="DJ198" s="214"/>
      <c r="DK198" s="214"/>
      <c r="DL198" s="214"/>
      <c r="DM198" s="214"/>
      <c r="DN198" s="214"/>
      <c r="DO198" s="214"/>
      <c r="DP198" s="214"/>
      <c r="DQ198" s="214"/>
      <c r="DR198" s="214"/>
      <c r="DS198" s="214"/>
    </row>
    <row r="199" spans="2:137" s="213" customFormat="1" ht="21" customHeight="1">
      <c r="B199" s="225"/>
      <c r="C199" s="224"/>
      <c r="D199" s="224"/>
      <c r="E199" s="224"/>
      <c r="F199" s="224"/>
      <c r="G199" s="252"/>
      <c r="H199" s="253" t="s">
        <v>279</v>
      </c>
      <c r="I199" s="253" t="s">
        <v>270</v>
      </c>
      <c r="J199" s="247">
        <v>17490</v>
      </c>
      <c r="K199" s="247">
        <f t="shared" si="11"/>
        <v>15741</v>
      </c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4"/>
      <c r="CJ199" s="214"/>
      <c r="CK199" s="214"/>
      <c r="CL199" s="214"/>
      <c r="CM199" s="214"/>
      <c r="CN199" s="214"/>
      <c r="CO199" s="214"/>
      <c r="CP199" s="214"/>
      <c r="CQ199" s="214"/>
      <c r="CR199" s="214"/>
      <c r="CS199" s="214"/>
      <c r="CT199" s="214"/>
      <c r="CU199" s="214"/>
      <c r="CV199" s="214"/>
      <c r="CW199" s="214"/>
      <c r="CX199" s="214"/>
      <c r="CY199" s="214"/>
      <c r="CZ199" s="214"/>
      <c r="DA199" s="214"/>
      <c r="DB199" s="214"/>
      <c r="DC199" s="214"/>
      <c r="DD199" s="214"/>
      <c r="DE199" s="214"/>
      <c r="DF199" s="214"/>
      <c r="DG199" s="214"/>
      <c r="DH199" s="214"/>
      <c r="DI199" s="214"/>
      <c r="DJ199" s="214"/>
      <c r="DK199" s="214"/>
      <c r="DL199" s="214"/>
      <c r="DM199" s="214"/>
      <c r="DN199" s="214"/>
      <c r="DO199" s="214"/>
      <c r="DP199" s="214"/>
      <c r="DQ199" s="214"/>
      <c r="DR199" s="214"/>
      <c r="DS199" s="214"/>
    </row>
    <row r="200" spans="2:137" s="213" customFormat="1" ht="21" customHeight="1">
      <c r="B200" s="223"/>
      <c r="C200" s="222"/>
      <c r="D200" s="222"/>
      <c r="E200" s="222"/>
      <c r="F200" s="222"/>
      <c r="G200" s="252"/>
      <c r="H200" s="253" t="s">
        <v>274</v>
      </c>
      <c r="I200" s="253" t="s">
        <v>271</v>
      </c>
      <c r="J200" s="247">
        <v>1230</v>
      </c>
      <c r="K200" s="247">
        <f t="shared" si="11"/>
        <v>1107</v>
      </c>
      <c r="L200" s="214"/>
      <c r="M200" s="214"/>
      <c r="N200" s="214"/>
      <c r="O200" s="214"/>
      <c r="P200" s="214"/>
      <c r="Q200" s="214"/>
      <c r="R200" s="214"/>
      <c r="S200" s="214"/>
      <c r="T200" s="214"/>
      <c r="U200" s="214"/>
      <c r="V200" s="214"/>
      <c r="W200" s="214"/>
      <c r="X200" s="214"/>
      <c r="Y200" s="214"/>
      <c r="Z200" s="214"/>
      <c r="AA200" s="214"/>
      <c r="AB200" s="214"/>
      <c r="AC200" s="214"/>
      <c r="AD200" s="214"/>
      <c r="AE200" s="214"/>
      <c r="AF200" s="214"/>
      <c r="AG200" s="214"/>
      <c r="AH200" s="214"/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  <c r="BI200" s="214"/>
      <c r="BJ200" s="214"/>
      <c r="BK200" s="214"/>
      <c r="BL200" s="214"/>
      <c r="BM200" s="214"/>
      <c r="BN200" s="214"/>
      <c r="BO200" s="214"/>
      <c r="BP200" s="214"/>
      <c r="BQ200" s="214"/>
      <c r="BR200" s="214"/>
      <c r="BS200" s="214"/>
      <c r="BT200" s="214"/>
      <c r="BU200" s="214"/>
      <c r="BV200" s="214"/>
      <c r="BW200" s="214"/>
      <c r="BX200" s="214"/>
      <c r="BY200" s="214"/>
      <c r="BZ200" s="214"/>
      <c r="CA200" s="214"/>
      <c r="CB200" s="214"/>
      <c r="CC200" s="214"/>
      <c r="CD200" s="214"/>
      <c r="CE200" s="214"/>
      <c r="CF200" s="214"/>
      <c r="CG200" s="214"/>
      <c r="CH200" s="214"/>
      <c r="CI200" s="214"/>
      <c r="CJ200" s="214"/>
      <c r="CK200" s="214"/>
      <c r="CL200" s="214"/>
      <c r="CM200" s="214"/>
      <c r="CN200" s="214"/>
      <c r="CO200" s="214"/>
      <c r="CP200" s="214"/>
      <c r="CQ200" s="214"/>
      <c r="CR200" s="214"/>
      <c r="CS200" s="214"/>
      <c r="CT200" s="214"/>
      <c r="CU200" s="214"/>
      <c r="CV200" s="214"/>
      <c r="CW200" s="214"/>
      <c r="CX200" s="214"/>
      <c r="CY200" s="214"/>
      <c r="CZ200" s="214"/>
      <c r="DA200" s="214"/>
      <c r="DB200" s="214"/>
      <c r="DC200" s="214"/>
      <c r="DD200" s="214"/>
      <c r="DE200" s="214"/>
      <c r="DF200" s="214"/>
      <c r="DG200" s="214"/>
      <c r="DH200" s="214"/>
      <c r="DI200" s="214"/>
      <c r="DJ200" s="214"/>
      <c r="DK200" s="214"/>
      <c r="DL200" s="214"/>
      <c r="DM200" s="214"/>
      <c r="DN200" s="214"/>
      <c r="DO200" s="214"/>
      <c r="DP200" s="214"/>
      <c r="DQ200" s="214"/>
      <c r="DR200" s="214"/>
      <c r="DS200" s="214"/>
    </row>
    <row r="201" spans="2:137" ht="21" customHeight="1"/>
    <row r="202" spans="2:137" ht="30" customHeight="1">
      <c r="B202" s="321" t="s">
        <v>280</v>
      </c>
      <c r="C202" s="322"/>
      <c r="D202" s="322"/>
      <c r="E202" s="322"/>
      <c r="F202" s="322"/>
      <c r="G202" s="322"/>
      <c r="H202" s="322"/>
      <c r="I202" s="322"/>
      <c r="J202" s="322"/>
      <c r="K202" s="322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  <c r="BH202" s="211"/>
      <c r="BI202" s="211"/>
      <c r="BJ202" s="211"/>
      <c r="BK202" s="211"/>
      <c r="BL202" s="211"/>
      <c r="BM202" s="211"/>
      <c r="BN202" s="211"/>
      <c r="BO202" s="211"/>
      <c r="BP202" s="211"/>
      <c r="BQ202" s="211"/>
      <c r="BR202" s="211"/>
      <c r="BS202" s="211"/>
      <c r="BT202" s="211"/>
      <c r="BU202" s="211"/>
      <c r="BV202" s="211"/>
      <c r="BW202" s="211"/>
      <c r="BX202" s="211"/>
      <c r="BY202" s="211"/>
      <c r="BZ202" s="211"/>
      <c r="CA202" s="211"/>
      <c r="CB202" s="211"/>
      <c r="CC202" s="211"/>
      <c r="CD202" s="211"/>
      <c r="CE202" s="211"/>
      <c r="CF202" s="211"/>
      <c r="CG202" s="211"/>
      <c r="CH202" s="211"/>
      <c r="CI202" s="211"/>
      <c r="CJ202" s="211"/>
      <c r="CK202" s="211"/>
      <c r="CL202" s="211"/>
      <c r="CM202" s="211"/>
      <c r="CN202" s="211"/>
      <c r="CO202" s="211"/>
      <c r="CP202" s="211"/>
      <c r="CQ202" s="211"/>
      <c r="CR202" s="211"/>
      <c r="CS202" s="211"/>
      <c r="CT202" s="211"/>
      <c r="CU202" s="211"/>
      <c r="CV202" s="211"/>
      <c r="CW202" s="211"/>
      <c r="CX202" s="211"/>
      <c r="CY202" s="211"/>
      <c r="CZ202" s="211"/>
      <c r="DA202" s="211"/>
      <c r="DB202" s="211"/>
      <c r="DC202" s="211"/>
      <c r="DD202" s="211"/>
      <c r="DE202" s="211"/>
      <c r="DF202" s="211"/>
      <c r="DG202" s="211"/>
      <c r="DH202" s="211"/>
      <c r="DI202" s="211"/>
      <c r="DJ202" s="211"/>
      <c r="DK202" s="211"/>
      <c r="DL202" s="211"/>
      <c r="DM202" s="211"/>
      <c r="DN202" s="211"/>
      <c r="DO202" s="211"/>
      <c r="DP202" s="211"/>
      <c r="DQ202" s="211"/>
      <c r="DR202" s="211"/>
      <c r="DS202" s="211"/>
      <c r="DT202" s="210"/>
      <c r="DU202" s="210"/>
      <c r="DV202" s="210"/>
      <c r="DW202" s="210"/>
      <c r="DX202" s="210"/>
      <c r="DY202" s="210"/>
      <c r="DZ202" s="210"/>
      <c r="EA202" s="210"/>
      <c r="EB202" s="210"/>
      <c r="EC202" s="210"/>
      <c r="ED202" s="210"/>
      <c r="EE202" s="210"/>
      <c r="EF202" s="210"/>
      <c r="EG202" s="210"/>
    </row>
    <row r="203" spans="2:137" s="213" customFormat="1" ht="21" customHeight="1">
      <c r="B203" s="209"/>
      <c r="C203" s="338" t="s">
        <v>281</v>
      </c>
      <c r="D203" s="338"/>
      <c r="E203" s="338"/>
      <c r="F203" s="339"/>
      <c r="G203" s="324" t="s">
        <v>289</v>
      </c>
      <c r="H203" s="324"/>
      <c r="I203" s="324"/>
      <c r="J203" s="255">
        <v>1704</v>
      </c>
      <c r="K203" s="247">
        <f t="shared" ref="K203:K210" si="12">J203*0.9</f>
        <v>1533.6000000000001</v>
      </c>
      <c r="L203" s="214"/>
      <c r="M203" s="214"/>
      <c r="N203" s="214"/>
      <c r="O203" s="214"/>
      <c r="P203" s="214"/>
      <c r="Q203" s="214"/>
      <c r="R203" s="214"/>
      <c r="S203" s="214"/>
      <c r="T203" s="214"/>
      <c r="U203" s="214"/>
      <c r="V203" s="214"/>
      <c r="W203" s="214"/>
      <c r="X203" s="214"/>
      <c r="Y203" s="214"/>
      <c r="Z203" s="214"/>
      <c r="AA203" s="214"/>
      <c r="AB203" s="214"/>
      <c r="AC203" s="214"/>
      <c r="AD203" s="214"/>
      <c r="AE203" s="214"/>
      <c r="AF203" s="214"/>
      <c r="AG203" s="214"/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  <c r="BI203" s="214"/>
      <c r="BJ203" s="214"/>
      <c r="BK203" s="214"/>
      <c r="BL203" s="214"/>
      <c r="BM203" s="214"/>
      <c r="BN203" s="214"/>
      <c r="BO203" s="214"/>
      <c r="BP203" s="214"/>
      <c r="BQ203" s="214"/>
      <c r="BR203" s="214"/>
      <c r="BS203" s="214"/>
      <c r="BT203" s="214"/>
      <c r="BU203" s="214"/>
      <c r="BV203" s="214"/>
      <c r="BW203" s="214"/>
      <c r="BX203" s="214"/>
      <c r="BY203" s="214"/>
      <c r="BZ203" s="214"/>
      <c r="CA203" s="214"/>
      <c r="CB203" s="214"/>
      <c r="CC203" s="214"/>
      <c r="CD203" s="214"/>
      <c r="CE203" s="214"/>
      <c r="CF203" s="214"/>
      <c r="CG203" s="214"/>
      <c r="CH203" s="214"/>
      <c r="CI203" s="214"/>
      <c r="CJ203" s="214"/>
      <c r="CK203" s="214"/>
      <c r="CL203" s="214"/>
      <c r="CM203" s="214"/>
      <c r="CN203" s="214"/>
      <c r="CO203" s="214"/>
      <c r="CP203" s="214"/>
      <c r="CQ203" s="214"/>
      <c r="CR203" s="214"/>
      <c r="CS203" s="214"/>
      <c r="CT203" s="214"/>
      <c r="CU203" s="214"/>
      <c r="CV203" s="214"/>
      <c r="CW203" s="214"/>
      <c r="CX203" s="214"/>
      <c r="CY203" s="214"/>
      <c r="CZ203" s="214"/>
      <c r="DA203" s="214"/>
      <c r="DB203" s="214"/>
      <c r="DC203" s="214"/>
      <c r="DD203" s="214"/>
      <c r="DE203" s="214"/>
      <c r="DF203" s="214"/>
      <c r="DG203" s="214"/>
      <c r="DH203" s="214"/>
      <c r="DI203" s="214"/>
      <c r="DJ203" s="214"/>
      <c r="DK203" s="214"/>
      <c r="DL203" s="214"/>
      <c r="DM203" s="214"/>
      <c r="DN203" s="214"/>
      <c r="DO203" s="214"/>
      <c r="DP203" s="214"/>
      <c r="DQ203" s="214"/>
      <c r="DR203" s="214"/>
      <c r="DS203" s="214"/>
    </row>
    <row r="204" spans="2:137" s="213" customFormat="1" ht="21" customHeight="1">
      <c r="B204" s="209"/>
      <c r="C204" s="323" t="s">
        <v>282</v>
      </c>
      <c r="D204" s="323"/>
      <c r="E204" s="323"/>
      <c r="F204" s="330"/>
      <c r="G204" s="324" t="s">
        <v>290</v>
      </c>
      <c r="H204" s="324"/>
      <c r="I204" s="324"/>
      <c r="J204" s="255">
        <v>11178</v>
      </c>
      <c r="K204" s="247">
        <f t="shared" si="12"/>
        <v>10060.200000000001</v>
      </c>
      <c r="L204" s="214"/>
      <c r="M204" s="214"/>
      <c r="N204" s="214"/>
      <c r="O204" s="214"/>
      <c r="P204" s="214"/>
      <c r="Q204" s="214"/>
      <c r="R204" s="214"/>
      <c r="S204" s="214"/>
      <c r="T204" s="214"/>
      <c r="U204" s="214"/>
      <c r="V204" s="214"/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  <c r="CU204" s="214"/>
      <c r="CV204" s="214"/>
      <c r="CW204" s="214"/>
      <c r="CX204" s="214"/>
      <c r="CY204" s="214"/>
      <c r="CZ204" s="214"/>
      <c r="DA204" s="214"/>
      <c r="DB204" s="214"/>
      <c r="DC204" s="214"/>
      <c r="DD204" s="214"/>
      <c r="DE204" s="214"/>
      <c r="DF204" s="214"/>
      <c r="DG204" s="214"/>
      <c r="DH204" s="214"/>
      <c r="DI204" s="214"/>
      <c r="DJ204" s="214"/>
      <c r="DK204" s="214"/>
      <c r="DL204" s="214"/>
      <c r="DM204" s="214"/>
      <c r="DN204" s="214"/>
      <c r="DO204" s="214"/>
      <c r="DP204" s="214"/>
      <c r="DQ204" s="214"/>
      <c r="DR204" s="214"/>
      <c r="DS204" s="214"/>
    </row>
    <row r="205" spans="2:137" s="213" customFormat="1" ht="21" customHeight="1">
      <c r="B205" s="209"/>
      <c r="C205" s="323" t="s">
        <v>283</v>
      </c>
      <c r="D205" s="323"/>
      <c r="E205" s="323"/>
      <c r="F205" s="330"/>
      <c r="G205" s="324" t="s">
        <v>291</v>
      </c>
      <c r="H205" s="324"/>
      <c r="I205" s="324"/>
      <c r="J205" s="255">
        <v>6252</v>
      </c>
      <c r="K205" s="247">
        <f t="shared" si="12"/>
        <v>5626.8</v>
      </c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</row>
    <row r="206" spans="2:137" s="213" customFormat="1" ht="21" customHeight="1">
      <c r="B206" s="209"/>
      <c r="C206" s="323" t="s">
        <v>284</v>
      </c>
      <c r="D206" s="323"/>
      <c r="E206" s="323"/>
      <c r="F206" s="330"/>
      <c r="G206" s="324" t="s">
        <v>292</v>
      </c>
      <c r="H206" s="324"/>
      <c r="I206" s="324"/>
      <c r="J206" s="255">
        <v>8742</v>
      </c>
      <c r="K206" s="247">
        <f t="shared" si="12"/>
        <v>7867.8</v>
      </c>
      <c r="L206" s="214"/>
      <c r="M206" s="214"/>
      <c r="N206" s="214"/>
      <c r="O206" s="214"/>
      <c r="P206" s="214"/>
      <c r="Q206" s="214"/>
      <c r="R206" s="214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4"/>
      <c r="BN206" s="214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</row>
    <row r="207" spans="2:137" s="213" customFormat="1" ht="21" customHeight="1">
      <c r="B207" s="209"/>
      <c r="C207" s="323" t="s">
        <v>285</v>
      </c>
      <c r="D207" s="323"/>
      <c r="E207" s="323"/>
      <c r="F207" s="330"/>
      <c r="G207" s="324" t="s">
        <v>293</v>
      </c>
      <c r="H207" s="324"/>
      <c r="I207" s="324"/>
      <c r="J207" s="255">
        <v>5550</v>
      </c>
      <c r="K207" s="247">
        <f t="shared" si="12"/>
        <v>4995</v>
      </c>
      <c r="L207" s="214"/>
      <c r="M207" s="214"/>
      <c r="N207" s="214"/>
      <c r="O207" s="214"/>
      <c r="P207" s="214"/>
      <c r="Q207" s="214"/>
      <c r="R207" s="214"/>
      <c r="S207" s="214"/>
      <c r="T207" s="214"/>
      <c r="U207" s="214"/>
      <c r="V207" s="214"/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4"/>
      <c r="BN207" s="214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</row>
    <row r="208" spans="2:137" s="213" customFormat="1" ht="21" customHeight="1">
      <c r="B208" s="209"/>
      <c r="C208" s="323" t="s">
        <v>286</v>
      </c>
      <c r="D208" s="323"/>
      <c r="E208" s="323"/>
      <c r="F208" s="330"/>
      <c r="G208" s="324" t="s">
        <v>1620</v>
      </c>
      <c r="H208" s="324"/>
      <c r="I208" s="324"/>
      <c r="J208" s="255">
        <v>4398</v>
      </c>
      <c r="K208" s="247">
        <f t="shared" si="12"/>
        <v>3958.2000000000003</v>
      </c>
      <c r="L208" s="214"/>
      <c r="M208" s="214"/>
      <c r="N208" s="214"/>
      <c r="O208" s="214"/>
      <c r="P208" s="214"/>
      <c r="Q208" s="214"/>
      <c r="R208" s="214"/>
      <c r="S208" s="214"/>
      <c r="T208" s="214"/>
      <c r="U208" s="214"/>
      <c r="V208" s="214"/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4"/>
      <c r="BN208" s="214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4"/>
      <c r="CJ208" s="214"/>
      <c r="CK208" s="214"/>
      <c r="CL208" s="214"/>
      <c r="CM208" s="214"/>
      <c r="CN208" s="214"/>
      <c r="CO208" s="214"/>
      <c r="CP208" s="214"/>
      <c r="CQ208" s="214"/>
      <c r="CR208" s="214"/>
      <c r="CS208" s="214"/>
      <c r="CT208" s="214"/>
      <c r="CU208" s="214"/>
      <c r="CV208" s="214"/>
      <c r="CW208" s="214"/>
      <c r="CX208" s="214"/>
      <c r="CY208" s="214"/>
      <c r="CZ208" s="214"/>
      <c r="DA208" s="214"/>
      <c r="DB208" s="214"/>
      <c r="DC208" s="214"/>
      <c r="DD208" s="214"/>
      <c r="DE208" s="214"/>
      <c r="DF208" s="214"/>
      <c r="DG208" s="214"/>
      <c r="DH208" s="214"/>
      <c r="DI208" s="214"/>
      <c r="DJ208" s="214"/>
      <c r="DK208" s="214"/>
      <c r="DL208" s="214"/>
      <c r="DM208" s="214"/>
      <c r="DN208" s="214"/>
      <c r="DO208" s="214"/>
      <c r="DP208" s="214"/>
      <c r="DQ208" s="214"/>
      <c r="DR208" s="214"/>
      <c r="DS208" s="214"/>
    </row>
    <row r="209" spans="2:137" s="213" customFormat="1" ht="21" customHeight="1">
      <c r="B209" s="209"/>
      <c r="C209" s="323" t="s">
        <v>287</v>
      </c>
      <c r="D209" s="323"/>
      <c r="E209" s="323"/>
      <c r="F209" s="330"/>
      <c r="G209" s="324" t="s">
        <v>1621</v>
      </c>
      <c r="H209" s="324"/>
      <c r="I209" s="324"/>
      <c r="J209" s="255">
        <v>144</v>
      </c>
      <c r="K209" s="247">
        <f t="shared" si="12"/>
        <v>129.6</v>
      </c>
      <c r="L209" s="214"/>
      <c r="M209" s="214"/>
      <c r="N209" s="214"/>
      <c r="O209" s="214"/>
      <c r="P209" s="214"/>
      <c r="Q209" s="214"/>
      <c r="R209" s="214"/>
      <c r="S209" s="214"/>
      <c r="T209" s="214"/>
      <c r="U209" s="214"/>
      <c r="V209" s="214"/>
      <c r="W209" s="214"/>
      <c r="X209" s="214"/>
      <c r="Y209" s="214"/>
      <c r="Z209" s="214"/>
      <c r="AA209" s="214"/>
      <c r="AB209" s="214"/>
      <c r="AC209" s="214"/>
      <c r="AD209" s="214"/>
      <c r="AE209" s="214"/>
      <c r="AF209" s="214"/>
      <c r="AG209" s="214"/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  <c r="BI209" s="214"/>
      <c r="BJ209" s="214"/>
      <c r="BK209" s="214"/>
      <c r="BL209" s="214"/>
      <c r="BM209" s="214"/>
      <c r="BN209" s="214"/>
      <c r="BO209" s="214"/>
      <c r="BP209" s="214"/>
      <c r="BQ209" s="214"/>
      <c r="BR209" s="214"/>
      <c r="BS209" s="214"/>
      <c r="BT209" s="214"/>
      <c r="BU209" s="214"/>
      <c r="BV209" s="214"/>
      <c r="BW209" s="214"/>
      <c r="BX209" s="214"/>
      <c r="BY209" s="214"/>
      <c r="BZ209" s="214"/>
      <c r="CA209" s="214"/>
      <c r="CB209" s="214"/>
      <c r="CC209" s="214"/>
      <c r="CD209" s="214"/>
      <c r="CE209" s="214"/>
      <c r="CF209" s="214"/>
      <c r="CG209" s="214"/>
      <c r="CH209" s="214"/>
      <c r="CI209" s="214"/>
      <c r="CJ209" s="214"/>
      <c r="CK209" s="214"/>
      <c r="CL209" s="214"/>
      <c r="CM209" s="214"/>
      <c r="CN209" s="214"/>
      <c r="CO209" s="214"/>
      <c r="CP209" s="214"/>
      <c r="CQ209" s="214"/>
      <c r="CR209" s="214"/>
      <c r="CS209" s="214"/>
      <c r="CT209" s="214"/>
      <c r="CU209" s="214"/>
      <c r="CV209" s="214"/>
      <c r="CW209" s="214"/>
      <c r="CX209" s="214"/>
      <c r="CY209" s="214"/>
      <c r="CZ209" s="214"/>
      <c r="DA209" s="214"/>
      <c r="DB209" s="214"/>
      <c r="DC209" s="214"/>
      <c r="DD209" s="214"/>
      <c r="DE209" s="214"/>
      <c r="DF209" s="214"/>
      <c r="DG209" s="214"/>
      <c r="DH209" s="214"/>
      <c r="DI209" s="214"/>
      <c r="DJ209" s="214"/>
      <c r="DK209" s="214"/>
      <c r="DL209" s="214"/>
      <c r="DM209" s="214"/>
      <c r="DN209" s="214"/>
      <c r="DO209" s="214"/>
      <c r="DP209" s="214"/>
      <c r="DQ209" s="214"/>
      <c r="DR209" s="214"/>
      <c r="DS209" s="214"/>
    </row>
    <row r="210" spans="2:137" s="213" customFormat="1" ht="21" customHeight="1">
      <c r="B210" s="208"/>
      <c r="C210" s="336" t="s">
        <v>288</v>
      </c>
      <c r="D210" s="336"/>
      <c r="E210" s="336"/>
      <c r="F210" s="337"/>
      <c r="G210" s="324" t="s">
        <v>1622</v>
      </c>
      <c r="H210" s="324"/>
      <c r="I210" s="324"/>
      <c r="J210" s="255">
        <v>6600</v>
      </c>
      <c r="K210" s="247">
        <f t="shared" si="12"/>
        <v>5940</v>
      </c>
      <c r="L210" s="214"/>
      <c r="M210" s="214"/>
      <c r="N210" s="214"/>
      <c r="O210" s="214"/>
      <c r="P210" s="214"/>
      <c r="Q210" s="214"/>
      <c r="R210" s="214"/>
      <c r="S210" s="214"/>
      <c r="T210" s="214"/>
      <c r="U210" s="214"/>
      <c r="V210" s="214"/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</row>
    <row r="211" spans="2:137" ht="21" customHeight="1">
      <c r="B211" s="210"/>
      <c r="C211" s="210"/>
      <c r="D211" s="210"/>
      <c r="E211" s="210"/>
      <c r="F211" s="210"/>
      <c r="G211" s="249"/>
      <c r="H211" s="249"/>
      <c r="I211" s="249"/>
      <c r="J211" s="250"/>
      <c r="K211" s="249"/>
    </row>
    <row r="212" spans="2:137" ht="30" customHeight="1">
      <c r="B212" s="331" t="s">
        <v>1623</v>
      </c>
      <c r="C212" s="332"/>
      <c r="D212" s="332"/>
      <c r="E212" s="332"/>
      <c r="F212" s="332"/>
      <c r="G212" s="332"/>
      <c r="H212" s="332"/>
      <c r="I212" s="332"/>
      <c r="J212" s="332"/>
      <c r="K212" s="332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1"/>
      <c r="BO212" s="211"/>
      <c r="BP212" s="211"/>
      <c r="BQ212" s="211"/>
      <c r="BR212" s="211"/>
      <c r="BS212" s="211"/>
      <c r="BT212" s="211"/>
      <c r="BU212" s="211"/>
      <c r="BV212" s="211"/>
      <c r="BW212" s="211"/>
      <c r="BX212" s="211"/>
      <c r="BY212" s="211"/>
      <c r="BZ212" s="211"/>
      <c r="CA212" s="211"/>
      <c r="CB212" s="211"/>
      <c r="CC212" s="211"/>
      <c r="CD212" s="211"/>
      <c r="CE212" s="211"/>
      <c r="CF212" s="211"/>
      <c r="CG212" s="211"/>
      <c r="CH212" s="211"/>
      <c r="CI212" s="211"/>
      <c r="CJ212" s="211"/>
      <c r="CK212" s="211"/>
      <c r="CL212" s="211"/>
      <c r="CM212" s="211"/>
      <c r="CN212" s="211"/>
      <c r="CO212" s="211"/>
      <c r="CP212" s="211"/>
      <c r="CQ212" s="211"/>
      <c r="CR212" s="211"/>
      <c r="CS212" s="211"/>
      <c r="CT212" s="211"/>
      <c r="CU212" s="211"/>
      <c r="CV212" s="211"/>
      <c r="CW212" s="211"/>
      <c r="CX212" s="211"/>
      <c r="CY212" s="211"/>
      <c r="CZ212" s="211"/>
      <c r="DA212" s="211"/>
      <c r="DB212" s="211"/>
      <c r="DC212" s="211"/>
      <c r="DD212" s="211"/>
      <c r="DE212" s="211"/>
      <c r="DF212" s="211"/>
      <c r="DG212" s="211"/>
      <c r="DH212" s="211"/>
      <c r="DI212" s="211"/>
      <c r="DJ212" s="211"/>
      <c r="DK212" s="211"/>
      <c r="DL212" s="211"/>
      <c r="DM212" s="211"/>
      <c r="DN212" s="211"/>
      <c r="DO212" s="211"/>
      <c r="DP212" s="211"/>
      <c r="DQ212" s="211"/>
      <c r="DR212" s="211"/>
      <c r="DS212" s="211"/>
      <c r="DT212" s="210"/>
      <c r="DU212" s="210"/>
      <c r="DV212" s="210"/>
      <c r="DW212" s="210"/>
      <c r="DX212" s="210"/>
      <c r="DY212" s="210"/>
      <c r="DZ212" s="210"/>
      <c r="EA212" s="210"/>
      <c r="EB212" s="210"/>
      <c r="EC212" s="210"/>
      <c r="ED212" s="210"/>
      <c r="EE212" s="210"/>
      <c r="EF212" s="210"/>
      <c r="EG212" s="210"/>
    </row>
    <row r="213" spans="2:137" ht="30" customHeight="1">
      <c r="B213" s="321" t="s">
        <v>294</v>
      </c>
      <c r="C213" s="322"/>
      <c r="D213" s="322"/>
      <c r="E213" s="322"/>
      <c r="F213" s="322"/>
      <c r="G213" s="322"/>
      <c r="H213" s="322"/>
      <c r="I213" s="322"/>
      <c r="J213" s="322"/>
      <c r="K213" s="322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  <c r="BH213" s="211"/>
      <c r="BI213" s="211"/>
      <c r="BJ213" s="211"/>
      <c r="BK213" s="211"/>
      <c r="BL213" s="211"/>
      <c r="BM213" s="211"/>
      <c r="BN213" s="211"/>
      <c r="BO213" s="211"/>
      <c r="BP213" s="211"/>
      <c r="BQ213" s="211"/>
      <c r="BR213" s="211"/>
      <c r="BS213" s="211"/>
      <c r="BT213" s="211"/>
      <c r="BU213" s="211"/>
      <c r="BV213" s="211"/>
      <c r="BW213" s="211"/>
      <c r="BX213" s="211"/>
      <c r="BY213" s="211"/>
      <c r="BZ213" s="211"/>
      <c r="CA213" s="211"/>
      <c r="CB213" s="211"/>
      <c r="CC213" s="211"/>
      <c r="CD213" s="211"/>
      <c r="CE213" s="211"/>
      <c r="CF213" s="211"/>
      <c r="CG213" s="211"/>
      <c r="CH213" s="211"/>
      <c r="CI213" s="211"/>
      <c r="CJ213" s="211"/>
      <c r="CK213" s="211"/>
      <c r="CL213" s="211"/>
      <c r="CM213" s="211"/>
      <c r="CN213" s="211"/>
      <c r="CO213" s="211"/>
      <c r="CP213" s="211"/>
      <c r="CQ213" s="211"/>
      <c r="CR213" s="211"/>
      <c r="CS213" s="211"/>
      <c r="CT213" s="211"/>
      <c r="CU213" s="211"/>
      <c r="CV213" s="211"/>
      <c r="CW213" s="211"/>
      <c r="CX213" s="211"/>
      <c r="CY213" s="211"/>
      <c r="CZ213" s="211"/>
      <c r="DA213" s="211"/>
      <c r="DB213" s="211"/>
      <c r="DC213" s="211"/>
      <c r="DD213" s="211"/>
      <c r="DE213" s="211"/>
      <c r="DF213" s="211"/>
      <c r="DG213" s="211"/>
      <c r="DH213" s="211"/>
      <c r="DI213" s="211"/>
      <c r="DJ213" s="211"/>
      <c r="DK213" s="211"/>
      <c r="DL213" s="211"/>
      <c r="DM213" s="211"/>
      <c r="DN213" s="211"/>
      <c r="DO213" s="211"/>
      <c r="DP213" s="211"/>
      <c r="DQ213" s="211"/>
      <c r="DR213" s="211"/>
      <c r="DS213" s="211"/>
      <c r="DT213" s="210"/>
      <c r="DU213" s="210"/>
      <c r="DV213" s="210"/>
      <c r="DW213" s="210"/>
      <c r="DX213" s="210"/>
      <c r="DY213" s="210"/>
      <c r="DZ213" s="210"/>
      <c r="EA213" s="210"/>
      <c r="EB213" s="210"/>
      <c r="EC213" s="210"/>
      <c r="ED213" s="210"/>
      <c r="EE213" s="210"/>
      <c r="EF213" s="210"/>
      <c r="EG213" s="210"/>
    </row>
    <row r="214" spans="2:137" s="213" customFormat="1" ht="21" customHeight="1">
      <c r="B214" s="344" t="s">
        <v>1624</v>
      </c>
      <c r="C214" s="345"/>
      <c r="D214" s="345"/>
      <c r="E214" s="345"/>
      <c r="F214" s="346"/>
      <c r="G214" s="319" t="s">
        <v>1625</v>
      </c>
      <c r="H214" s="319"/>
      <c r="I214" s="319"/>
      <c r="J214" s="247"/>
      <c r="K214" s="251"/>
      <c r="L214" s="214"/>
      <c r="M214" s="214"/>
      <c r="N214" s="214"/>
      <c r="O214" s="214"/>
      <c r="P214" s="214"/>
      <c r="Q214" s="214"/>
      <c r="R214" s="214"/>
      <c r="S214" s="214"/>
      <c r="T214" s="214"/>
      <c r="U214" s="214"/>
      <c r="V214" s="214"/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4"/>
      <c r="BN214" s="214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4"/>
      <c r="CJ214" s="214"/>
      <c r="CK214" s="214"/>
      <c r="CL214" s="214"/>
      <c r="CM214" s="214"/>
      <c r="CN214" s="214"/>
      <c r="CO214" s="214"/>
      <c r="CP214" s="214"/>
      <c r="CQ214" s="214"/>
      <c r="CR214" s="214"/>
      <c r="CS214" s="214"/>
      <c r="CT214" s="214"/>
      <c r="CU214" s="214"/>
      <c r="CV214" s="214"/>
      <c r="CW214" s="214"/>
      <c r="CX214" s="214"/>
      <c r="CY214" s="214"/>
      <c r="CZ214" s="214"/>
      <c r="DA214" s="214"/>
      <c r="DB214" s="214"/>
      <c r="DC214" s="214"/>
      <c r="DD214" s="214"/>
      <c r="DE214" s="214"/>
      <c r="DF214" s="214"/>
      <c r="DG214" s="214"/>
      <c r="DH214" s="214"/>
      <c r="DI214" s="214"/>
      <c r="DJ214" s="214"/>
      <c r="DK214" s="214"/>
      <c r="DL214" s="214"/>
      <c r="DM214" s="214"/>
      <c r="DN214" s="214"/>
      <c r="DO214" s="214"/>
      <c r="DP214" s="214"/>
      <c r="DQ214" s="214"/>
      <c r="DR214" s="214"/>
      <c r="DS214" s="214"/>
    </row>
    <row r="215" spans="2:137" s="213" customFormat="1" ht="21" customHeight="1">
      <c r="B215" s="229"/>
      <c r="C215" s="224"/>
      <c r="D215" s="224"/>
      <c r="E215" s="224"/>
      <c r="F215" s="224"/>
      <c r="G215" s="252"/>
      <c r="H215" s="257" t="s">
        <v>295</v>
      </c>
      <c r="I215" s="253" t="s">
        <v>1626</v>
      </c>
      <c r="J215" s="247">
        <v>21960</v>
      </c>
      <c r="K215" s="247">
        <f t="shared" ref="K215:K216" si="13">J215*0.9</f>
        <v>19764</v>
      </c>
      <c r="L215" s="214"/>
      <c r="M215" s="214"/>
      <c r="N215" s="214"/>
      <c r="O215" s="214"/>
      <c r="P215" s="214"/>
      <c r="Q215" s="214"/>
      <c r="R215" s="214"/>
      <c r="S215" s="214"/>
      <c r="T215" s="214"/>
      <c r="U215" s="214"/>
      <c r="V215" s="214"/>
      <c r="W215" s="214"/>
      <c r="X215" s="214"/>
      <c r="Y215" s="214"/>
      <c r="Z215" s="214"/>
      <c r="AA215" s="214"/>
      <c r="AB215" s="214"/>
      <c r="AC215" s="214"/>
      <c r="AD215" s="214"/>
      <c r="AE215" s="214"/>
      <c r="AF215" s="214"/>
      <c r="AG215" s="214"/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  <c r="BI215" s="214"/>
      <c r="BJ215" s="214"/>
      <c r="BK215" s="214"/>
      <c r="BL215" s="214"/>
      <c r="BM215" s="214"/>
      <c r="BN215" s="214"/>
      <c r="BO215" s="214"/>
      <c r="BP215" s="214"/>
      <c r="BQ215" s="214"/>
      <c r="BR215" s="214"/>
      <c r="BS215" s="214"/>
      <c r="BT215" s="214"/>
      <c r="BU215" s="214"/>
      <c r="BV215" s="214"/>
      <c r="BW215" s="214"/>
      <c r="BX215" s="214"/>
      <c r="BY215" s="214"/>
      <c r="BZ215" s="214"/>
      <c r="CA215" s="214"/>
      <c r="CB215" s="214"/>
      <c r="CC215" s="214"/>
      <c r="CD215" s="214"/>
      <c r="CE215" s="214"/>
      <c r="CF215" s="214"/>
      <c r="CG215" s="214"/>
      <c r="CH215" s="214"/>
      <c r="CI215" s="214"/>
      <c r="CJ215" s="214"/>
      <c r="CK215" s="214"/>
      <c r="CL215" s="214"/>
      <c r="CM215" s="214"/>
      <c r="CN215" s="214"/>
      <c r="CO215" s="214"/>
      <c r="CP215" s="214"/>
      <c r="CQ215" s="214"/>
      <c r="CR215" s="214"/>
      <c r="CS215" s="214"/>
      <c r="CT215" s="214"/>
      <c r="CU215" s="214"/>
      <c r="CV215" s="214"/>
      <c r="CW215" s="214"/>
      <c r="CX215" s="214"/>
      <c r="CY215" s="214"/>
      <c r="CZ215" s="214"/>
      <c r="DA215" s="214"/>
      <c r="DB215" s="214"/>
      <c r="DC215" s="214"/>
      <c r="DD215" s="214"/>
      <c r="DE215" s="214"/>
      <c r="DF215" s="214"/>
      <c r="DG215" s="214"/>
      <c r="DH215" s="214"/>
      <c r="DI215" s="214"/>
      <c r="DJ215" s="214"/>
      <c r="DK215" s="214"/>
      <c r="DL215" s="214"/>
      <c r="DM215" s="214"/>
      <c r="DN215" s="214"/>
      <c r="DO215" s="214"/>
      <c r="DP215" s="214"/>
      <c r="DQ215" s="214"/>
      <c r="DR215" s="214"/>
      <c r="DS215" s="214"/>
    </row>
    <row r="216" spans="2:137" s="213" customFormat="1" ht="21" customHeight="1">
      <c r="B216" s="225"/>
      <c r="C216" s="224"/>
      <c r="D216" s="224"/>
      <c r="E216" s="224"/>
      <c r="F216" s="224"/>
      <c r="G216" s="252"/>
      <c r="H216" s="253" t="s">
        <v>296</v>
      </c>
      <c r="I216" s="253" t="s">
        <v>234</v>
      </c>
      <c r="J216" s="247">
        <v>6900</v>
      </c>
      <c r="K216" s="247">
        <f t="shared" si="13"/>
        <v>6210</v>
      </c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  <c r="CU216" s="214"/>
      <c r="CV216" s="214"/>
      <c r="CW216" s="214"/>
      <c r="CX216" s="214"/>
      <c r="CY216" s="214"/>
      <c r="CZ216" s="214"/>
      <c r="DA216" s="214"/>
      <c r="DB216" s="214"/>
      <c r="DC216" s="214"/>
      <c r="DD216" s="214"/>
      <c r="DE216" s="214"/>
      <c r="DF216" s="214"/>
      <c r="DG216" s="214"/>
      <c r="DH216" s="214"/>
      <c r="DI216" s="214"/>
      <c r="DJ216" s="214"/>
      <c r="DK216" s="214"/>
      <c r="DL216" s="214"/>
      <c r="DM216" s="214"/>
      <c r="DN216" s="214"/>
      <c r="DO216" s="214"/>
      <c r="DP216" s="214"/>
      <c r="DQ216" s="214"/>
      <c r="DR216" s="214"/>
      <c r="DS216" s="214"/>
    </row>
    <row r="217" spans="2:137" s="213" customFormat="1" ht="21" customHeight="1">
      <c r="B217" s="225"/>
      <c r="C217" s="224"/>
      <c r="D217" s="224"/>
      <c r="E217" s="224"/>
      <c r="F217" s="224"/>
      <c r="G217" s="319" t="s">
        <v>1627</v>
      </c>
      <c r="H217" s="319"/>
      <c r="I217" s="319"/>
      <c r="J217" s="247"/>
      <c r="K217" s="251"/>
      <c r="L217" s="214"/>
      <c r="M217" s="214"/>
      <c r="N217" s="214"/>
      <c r="O217" s="214"/>
      <c r="P217" s="214"/>
      <c r="Q217" s="214"/>
      <c r="R217" s="214"/>
      <c r="S217" s="214"/>
      <c r="T217" s="214"/>
      <c r="U217" s="214"/>
      <c r="V217" s="214"/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  <c r="CU217" s="214"/>
      <c r="CV217" s="214"/>
      <c r="CW217" s="214"/>
      <c r="CX217" s="214"/>
      <c r="CY217" s="214"/>
      <c r="CZ217" s="214"/>
      <c r="DA217" s="214"/>
      <c r="DB217" s="214"/>
      <c r="DC217" s="214"/>
      <c r="DD217" s="214"/>
      <c r="DE217" s="214"/>
      <c r="DF217" s="214"/>
      <c r="DG217" s="214"/>
      <c r="DH217" s="214"/>
      <c r="DI217" s="214"/>
      <c r="DJ217" s="214"/>
      <c r="DK217" s="214"/>
      <c r="DL217" s="214"/>
      <c r="DM217" s="214"/>
      <c r="DN217" s="214"/>
      <c r="DO217" s="214"/>
      <c r="DP217" s="214"/>
      <c r="DQ217" s="214"/>
      <c r="DR217" s="214"/>
      <c r="DS217" s="214"/>
    </row>
    <row r="218" spans="2:137" s="213" customFormat="1" ht="21" customHeight="1">
      <c r="B218" s="225"/>
      <c r="C218" s="224"/>
      <c r="D218" s="224"/>
      <c r="E218" s="224"/>
      <c r="F218" s="224"/>
      <c r="G218" s="252"/>
      <c r="H218" s="253" t="s">
        <v>297</v>
      </c>
      <c r="I218" s="253" t="s">
        <v>1628</v>
      </c>
      <c r="J218" s="247">
        <v>26340</v>
      </c>
      <c r="K218" s="247">
        <f t="shared" ref="K218:K219" si="14">J218*0.9</f>
        <v>23706</v>
      </c>
      <c r="L218" s="214"/>
      <c r="M218" s="214"/>
      <c r="N218" s="214"/>
      <c r="O218" s="214"/>
      <c r="P218" s="214"/>
      <c r="Q218" s="214"/>
      <c r="R218" s="214"/>
      <c r="S218" s="214"/>
      <c r="T218" s="214"/>
      <c r="U218" s="214"/>
      <c r="V218" s="214"/>
      <c r="W218" s="214"/>
      <c r="X218" s="214"/>
      <c r="Y218" s="214"/>
      <c r="Z218" s="214"/>
      <c r="AA218" s="214"/>
      <c r="AB218" s="214"/>
      <c r="AC218" s="214"/>
      <c r="AD218" s="214"/>
      <c r="AE218" s="214"/>
      <c r="AF218" s="214"/>
      <c r="AG218" s="214"/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  <c r="BI218" s="214"/>
      <c r="BJ218" s="214"/>
      <c r="BK218" s="214"/>
      <c r="BL218" s="214"/>
      <c r="BM218" s="214"/>
      <c r="BN218" s="214"/>
      <c r="BO218" s="214"/>
      <c r="BP218" s="214"/>
      <c r="BQ218" s="214"/>
      <c r="BR218" s="214"/>
      <c r="BS218" s="214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4"/>
      <c r="CJ218" s="214"/>
      <c r="CK218" s="214"/>
      <c r="CL218" s="214"/>
      <c r="CM218" s="214"/>
      <c r="CN218" s="214"/>
      <c r="CO218" s="214"/>
      <c r="CP218" s="214"/>
      <c r="CQ218" s="214"/>
      <c r="CR218" s="214"/>
      <c r="CS218" s="214"/>
      <c r="CT218" s="214"/>
      <c r="CU218" s="214"/>
      <c r="CV218" s="214"/>
      <c r="CW218" s="214"/>
      <c r="CX218" s="214"/>
      <c r="CY218" s="214"/>
      <c r="CZ218" s="214"/>
      <c r="DA218" s="214"/>
      <c r="DB218" s="214"/>
      <c r="DC218" s="214"/>
      <c r="DD218" s="214"/>
      <c r="DE218" s="214"/>
      <c r="DF218" s="214"/>
      <c r="DG218" s="214"/>
      <c r="DH218" s="214"/>
      <c r="DI218" s="214"/>
      <c r="DJ218" s="214"/>
      <c r="DK218" s="214"/>
      <c r="DL218" s="214"/>
      <c r="DM218" s="214"/>
      <c r="DN218" s="214"/>
      <c r="DO218" s="214"/>
      <c r="DP218" s="214"/>
      <c r="DQ218" s="214"/>
      <c r="DR218" s="214"/>
      <c r="DS218" s="214"/>
    </row>
    <row r="219" spans="2:137" s="213" customFormat="1" ht="21" customHeight="1">
      <c r="B219" s="223"/>
      <c r="C219" s="222"/>
      <c r="D219" s="222"/>
      <c r="E219" s="222"/>
      <c r="F219" s="222"/>
      <c r="G219" s="252"/>
      <c r="H219" s="253" t="s">
        <v>298</v>
      </c>
      <c r="I219" s="253" t="s">
        <v>234</v>
      </c>
      <c r="J219" s="247">
        <v>16800</v>
      </c>
      <c r="K219" s="247">
        <f t="shared" si="14"/>
        <v>15120</v>
      </c>
      <c r="L219" s="214"/>
      <c r="M219" s="214"/>
      <c r="N219" s="214"/>
      <c r="O219" s="214"/>
      <c r="P219" s="214"/>
      <c r="Q219" s="214"/>
      <c r="R219" s="214"/>
      <c r="S219" s="214"/>
      <c r="T219" s="214"/>
      <c r="U219" s="214"/>
      <c r="V219" s="214"/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4"/>
      <c r="BN219" s="214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  <c r="CU219" s="214"/>
      <c r="CV219" s="214"/>
      <c r="CW219" s="214"/>
      <c r="CX219" s="214"/>
      <c r="CY219" s="214"/>
      <c r="CZ219" s="214"/>
      <c r="DA219" s="214"/>
      <c r="DB219" s="214"/>
      <c r="DC219" s="214"/>
      <c r="DD219" s="214"/>
      <c r="DE219" s="214"/>
      <c r="DF219" s="214"/>
      <c r="DG219" s="214"/>
      <c r="DH219" s="214"/>
      <c r="DI219" s="214"/>
      <c r="DJ219" s="214"/>
      <c r="DK219" s="214"/>
      <c r="DL219" s="214"/>
      <c r="DM219" s="214"/>
      <c r="DN219" s="214"/>
      <c r="DO219" s="214"/>
      <c r="DP219" s="214"/>
      <c r="DQ219" s="214"/>
      <c r="DR219" s="214"/>
      <c r="DS219" s="214"/>
    </row>
    <row r="220" spans="2:137" ht="21" customHeight="1"/>
    <row r="221" spans="2:137" ht="30" customHeight="1">
      <c r="B221" s="321" t="s">
        <v>299</v>
      </c>
      <c r="C221" s="322"/>
      <c r="D221" s="322"/>
      <c r="E221" s="322"/>
      <c r="F221" s="322"/>
      <c r="G221" s="322"/>
      <c r="H221" s="322"/>
      <c r="I221" s="322"/>
      <c r="J221" s="322"/>
      <c r="K221" s="322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1"/>
      <c r="AT221" s="211"/>
      <c r="AU221" s="211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  <c r="BH221" s="211"/>
      <c r="BI221" s="211"/>
      <c r="BJ221" s="211"/>
      <c r="BK221" s="211"/>
      <c r="BL221" s="211"/>
      <c r="BM221" s="211"/>
      <c r="BN221" s="211"/>
      <c r="BO221" s="211"/>
      <c r="BP221" s="211"/>
      <c r="BQ221" s="211"/>
      <c r="BR221" s="211"/>
      <c r="BS221" s="211"/>
      <c r="BT221" s="211"/>
      <c r="BU221" s="211"/>
      <c r="BV221" s="211"/>
      <c r="BW221" s="211"/>
      <c r="BX221" s="211"/>
      <c r="BY221" s="211"/>
      <c r="BZ221" s="211"/>
      <c r="CA221" s="211"/>
      <c r="CB221" s="211"/>
      <c r="CC221" s="211"/>
      <c r="CD221" s="211"/>
      <c r="CE221" s="211"/>
      <c r="CF221" s="211"/>
      <c r="CG221" s="211"/>
      <c r="CH221" s="211"/>
      <c r="CI221" s="211"/>
      <c r="CJ221" s="211"/>
      <c r="CK221" s="211"/>
      <c r="CL221" s="211"/>
      <c r="CM221" s="211"/>
      <c r="CN221" s="211"/>
      <c r="CO221" s="211"/>
      <c r="CP221" s="211"/>
      <c r="CQ221" s="211"/>
      <c r="CR221" s="211"/>
      <c r="CS221" s="211"/>
      <c r="CT221" s="211"/>
      <c r="CU221" s="211"/>
      <c r="CV221" s="211"/>
      <c r="CW221" s="211"/>
      <c r="CX221" s="211"/>
      <c r="CY221" s="211"/>
      <c r="CZ221" s="211"/>
      <c r="DA221" s="211"/>
      <c r="DB221" s="211"/>
      <c r="DC221" s="211"/>
      <c r="DD221" s="211"/>
      <c r="DE221" s="211"/>
      <c r="DF221" s="211"/>
      <c r="DG221" s="211"/>
      <c r="DH221" s="211"/>
      <c r="DI221" s="211"/>
      <c r="DJ221" s="211"/>
      <c r="DK221" s="211"/>
      <c r="DL221" s="211"/>
      <c r="DM221" s="211"/>
      <c r="DN221" s="211"/>
      <c r="DO221" s="211"/>
      <c r="DP221" s="211"/>
      <c r="DQ221" s="211"/>
      <c r="DR221" s="211"/>
      <c r="DS221" s="211"/>
      <c r="DT221" s="210"/>
      <c r="DU221" s="210"/>
      <c r="DV221" s="210"/>
      <c r="DW221" s="210"/>
      <c r="DX221" s="210"/>
      <c r="DY221" s="210"/>
      <c r="DZ221" s="210"/>
      <c r="EA221" s="210"/>
      <c r="EB221" s="210"/>
      <c r="EC221" s="210"/>
      <c r="ED221" s="210"/>
      <c r="EE221" s="210"/>
      <c r="EF221" s="210"/>
      <c r="EG221" s="210"/>
    </row>
    <row r="222" spans="2:137" s="213" customFormat="1" ht="21" customHeight="1">
      <c r="B222" s="209"/>
      <c r="C222" s="338" t="s">
        <v>300</v>
      </c>
      <c r="D222" s="338"/>
      <c r="E222" s="338"/>
      <c r="F222" s="339"/>
      <c r="G222" s="324" t="s">
        <v>306</v>
      </c>
      <c r="H222" s="324"/>
      <c r="I222" s="324"/>
      <c r="J222" s="255">
        <v>8898</v>
      </c>
      <c r="K222" s="247">
        <f t="shared" ref="K222:K227" si="15">J222*0.9</f>
        <v>8008.2</v>
      </c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  <c r="BI222" s="214"/>
      <c r="BJ222" s="214"/>
      <c r="BK222" s="214"/>
      <c r="BL222" s="214"/>
      <c r="BM222" s="214"/>
      <c r="BN222" s="214"/>
      <c r="BO222" s="214"/>
      <c r="BP222" s="214"/>
      <c r="BQ222" s="214"/>
      <c r="BR222" s="214"/>
      <c r="BS222" s="214"/>
      <c r="BT222" s="214"/>
      <c r="BU222" s="214"/>
      <c r="BV222" s="214"/>
      <c r="BW222" s="214"/>
      <c r="BX222" s="214"/>
      <c r="BY222" s="214"/>
      <c r="BZ222" s="214"/>
      <c r="CA222" s="214"/>
      <c r="CB222" s="214"/>
      <c r="CC222" s="214"/>
      <c r="CD222" s="214"/>
      <c r="CE222" s="214"/>
      <c r="CF222" s="214"/>
      <c r="CG222" s="214"/>
      <c r="CH222" s="214"/>
      <c r="CI222" s="214"/>
      <c r="CJ222" s="214"/>
      <c r="CK222" s="214"/>
      <c r="CL222" s="214"/>
      <c r="CM222" s="214"/>
      <c r="CN222" s="214"/>
      <c r="CO222" s="214"/>
      <c r="CP222" s="214"/>
      <c r="CQ222" s="214"/>
      <c r="CR222" s="214"/>
      <c r="CS222" s="214"/>
      <c r="CT222" s="214"/>
      <c r="CU222" s="214"/>
      <c r="CV222" s="214"/>
      <c r="CW222" s="214"/>
      <c r="CX222" s="214"/>
      <c r="CY222" s="214"/>
      <c r="CZ222" s="214"/>
      <c r="DA222" s="214"/>
      <c r="DB222" s="214"/>
      <c r="DC222" s="214"/>
      <c r="DD222" s="214"/>
      <c r="DE222" s="214"/>
      <c r="DF222" s="214"/>
      <c r="DG222" s="214"/>
      <c r="DH222" s="214"/>
      <c r="DI222" s="214"/>
      <c r="DJ222" s="214"/>
      <c r="DK222" s="214"/>
      <c r="DL222" s="214"/>
      <c r="DM222" s="214"/>
      <c r="DN222" s="214"/>
      <c r="DO222" s="214"/>
      <c r="DP222" s="214"/>
      <c r="DQ222" s="214"/>
      <c r="DR222" s="214"/>
      <c r="DS222" s="214"/>
    </row>
    <row r="223" spans="2:137" s="213" customFormat="1" ht="21" customHeight="1">
      <c r="B223" s="209"/>
      <c r="C223" s="323" t="s">
        <v>301</v>
      </c>
      <c r="D223" s="323"/>
      <c r="E223" s="323"/>
      <c r="F223" s="330"/>
      <c r="G223" s="324" t="s">
        <v>307</v>
      </c>
      <c r="H223" s="324"/>
      <c r="I223" s="324"/>
      <c r="J223" s="255">
        <v>1488</v>
      </c>
      <c r="K223" s="247">
        <f t="shared" si="15"/>
        <v>1339.2</v>
      </c>
      <c r="L223" s="214"/>
      <c r="M223" s="214"/>
      <c r="N223" s="214"/>
      <c r="O223" s="214"/>
      <c r="P223" s="214"/>
      <c r="Q223" s="214"/>
      <c r="R223" s="214"/>
      <c r="S223" s="214"/>
      <c r="T223" s="214"/>
      <c r="U223" s="214"/>
      <c r="V223" s="214"/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4"/>
      <c r="BN223" s="214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  <c r="CU223" s="214"/>
      <c r="CV223" s="214"/>
      <c r="CW223" s="214"/>
      <c r="CX223" s="214"/>
      <c r="CY223" s="214"/>
      <c r="CZ223" s="214"/>
      <c r="DA223" s="214"/>
      <c r="DB223" s="214"/>
      <c r="DC223" s="214"/>
      <c r="DD223" s="214"/>
      <c r="DE223" s="214"/>
      <c r="DF223" s="214"/>
      <c r="DG223" s="214"/>
      <c r="DH223" s="214"/>
      <c r="DI223" s="214"/>
      <c r="DJ223" s="214"/>
      <c r="DK223" s="214"/>
      <c r="DL223" s="214"/>
      <c r="DM223" s="214"/>
      <c r="DN223" s="214"/>
      <c r="DO223" s="214"/>
      <c r="DP223" s="214"/>
      <c r="DQ223" s="214"/>
      <c r="DR223" s="214"/>
      <c r="DS223" s="214"/>
    </row>
    <row r="224" spans="2:137" s="213" customFormat="1" ht="21" customHeight="1">
      <c r="B224" s="209"/>
      <c r="C224" s="323" t="s">
        <v>302</v>
      </c>
      <c r="D224" s="323"/>
      <c r="E224" s="323"/>
      <c r="F224" s="330"/>
      <c r="G224" s="324" t="s">
        <v>308</v>
      </c>
      <c r="H224" s="324"/>
      <c r="I224" s="324"/>
      <c r="J224" s="255">
        <v>1098</v>
      </c>
      <c r="K224" s="247">
        <f t="shared" si="15"/>
        <v>988.2</v>
      </c>
      <c r="L224" s="214"/>
      <c r="M224" s="214"/>
      <c r="N224" s="214"/>
      <c r="O224" s="214"/>
      <c r="P224" s="214"/>
      <c r="Q224" s="214"/>
      <c r="R224" s="214"/>
      <c r="S224" s="214"/>
      <c r="T224" s="214"/>
      <c r="U224" s="214"/>
      <c r="V224" s="214"/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  <c r="BI224" s="214"/>
      <c r="BJ224" s="214"/>
      <c r="BK224" s="214"/>
      <c r="BL224" s="214"/>
      <c r="BM224" s="214"/>
      <c r="BN224" s="214"/>
      <c r="BO224" s="214"/>
      <c r="BP224" s="214"/>
      <c r="BQ224" s="214"/>
      <c r="BR224" s="214"/>
      <c r="BS224" s="214"/>
      <c r="BT224" s="214"/>
      <c r="BU224" s="214"/>
      <c r="BV224" s="214"/>
      <c r="BW224" s="214"/>
      <c r="BX224" s="214"/>
      <c r="BY224" s="214"/>
      <c r="BZ224" s="214"/>
      <c r="CA224" s="214"/>
      <c r="CB224" s="214"/>
      <c r="CC224" s="214"/>
      <c r="CD224" s="214"/>
      <c r="CE224" s="214"/>
      <c r="CF224" s="214"/>
      <c r="CG224" s="214"/>
      <c r="CH224" s="214"/>
      <c r="CI224" s="214"/>
      <c r="CJ224" s="214"/>
      <c r="CK224" s="214"/>
      <c r="CL224" s="214"/>
      <c r="CM224" s="214"/>
      <c r="CN224" s="214"/>
      <c r="CO224" s="214"/>
      <c r="CP224" s="214"/>
      <c r="CQ224" s="214"/>
      <c r="CR224" s="214"/>
      <c r="CS224" s="214"/>
      <c r="CT224" s="214"/>
      <c r="CU224" s="214"/>
      <c r="CV224" s="214"/>
      <c r="CW224" s="214"/>
      <c r="CX224" s="214"/>
      <c r="CY224" s="214"/>
      <c r="CZ224" s="214"/>
      <c r="DA224" s="214"/>
      <c r="DB224" s="214"/>
      <c r="DC224" s="214"/>
      <c r="DD224" s="214"/>
      <c r="DE224" s="214"/>
      <c r="DF224" s="214"/>
      <c r="DG224" s="214"/>
      <c r="DH224" s="214"/>
      <c r="DI224" s="214"/>
      <c r="DJ224" s="214"/>
      <c r="DK224" s="214"/>
      <c r="DL224" s="214"/>
      <c r="DM224" s="214"/>
      <c r="DN224" s="214"/>
      <c r="DO224" s="214"/>
      <c r="DP224" s="214"/>
      <c r="DQ224" s="214"/>
      <c r="DR224" s="214"/>
      <c r="DS224" s="214"/>
    </row>
    <row r="225" spans="2:123" s="213" customFormat="1" ht="21" customHeight="1">
      <c r="B225" s="209"/>
      <c r="C225" s="323" t="s">
        <v>303</v>
      </c>
      <c r="D225" s="323"/>
      <c r="E225" s="323"/>
      <c r="F225" s="330"/>
      <c r="G225" s="324" t="s">
        <v>309</v>
      </c>
      <c r="H225" s="324"/>
      <c r="I225" s="324"/>
      <c r="J225" s="255">
        <v>1098</v>
      </c>
      <c r="K225" s="247">
        <f t="shared" si="15"/>
        <v>988.2</v>
      </c>
      <c r="L225" s="214"/>
      <c r="M225" s="214"/>
      <c r="N225" s="214"/>
      <c r="O225" s="214"/>
      <c r="P225" s="214"/>
      <c r="Q225" s="214"/>
      <c r="R225" s="214"/>
      <c r="S225" s="214"/>
      <c r="T225" s="214"/>
      <c r="U225" s="214"/>
      <c r="V225" s="214"/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  <c r="BL225" s="214"/>
      <c r="BM225" s="214"/>
      <c r="BN225" s="214"/>
      <c r="BO225" s="214"/>
      <c r="BP225" s="214"/>
      <c r="BQ225" s="214"/>
      <c r="BR225" s="214"/>
      <c r="BS225" s="214"/>
      <c r="BT225" s="214"/>
      <c r="BU225" s="214"/>
      <c r="BV225" s="214"/>
      <c r="BW225" s="214"/>
      <c r="BX225" s="214"/>
      <c r="BY225" s="214"/>
      <c r="BZ225" s="214"/>
      <c r="CA225" s="214"/>
      <c r="CB225" s="214"/>
      <c r="CC225" s="214"/>
      <c r="CD225" s="214"/>
      <c r="CE225" s="214"/>
      <c r="CF225" s="214"/>
      <c r="CG225" s="214"/>
      <c r="CH225" s="214"/>
      <c r="CI225" s="214"/>
      <c r="CJ225" s="214"/>
      <c r="CK225" s="214"/>
      <c r="CL225" s="214"/>
      <c r="CM225" s="214"/>
      <c r="CN225" s="214"/>
      <c r="CO225" s="214"/>
      <c r="CP225" s="214"/>
      <c r="CQ225" s="214"/>
      <c r="CR225" s="214"/>
      <c r="CS225" s="214"/>
      <c r="CT225" s="214"/>
      <c r="CU225" s="214"/>
      <c r="CV225" s="214"/>
      <c r="CW225" s="214"/>
      <c r="CX225" s="214"/>
      <c r="CY225" s="214"/>
      <c r="CZ225" s="214"/>
      <c r="DA225" s="214"/>
      <c r="DB225" s="214"/>
      <c r="DC225" s="214"/>
      <c r="DD225" s="214"/>
      <c r="DE225" s="214"/>
      <c r="DF225" s="214"/>
      <c r="DG225" s="214"/>
      <c r="DH225" s="214"/>
      <c r="DI225" s="214"/>
      <c r="DJ225" s="214"/>
      <c r="DK225" s="214"/>
      <c r="DL225" s="214"/>
      <c r="DM225" s="214"/>
      <c r="DN225" s="214"/>
      <c r="DO225" s="214"/>
      <c r="DP225" s="214"/>
      <c r="DQ225" s="214"/>
      <c r="DR225" s="214"/>
      <c r="DS225" s="214"/>
    </row>
    <row r="226" spans="2:123" s="213" customFormat="1" ht="21" customHeight="1">
      <c r="B226" s="209"/>
      <c r="C226" s="323" t="s">
        <v>304</v>
      </c>
      <c r="D226" s="323"/>
      <c r="E226" s="323"/>
      <c r="F226" s="330"/>
      <c r="G226" s="324" t="s">
        <v>310</v>
      </c>
      <c r="H226" s="324"/>
      <c r="I226" s="324"/>
      <c r="J226" s="255">
        <v>2712</v>
      </c>
      <c r="K226" s="247">
        <f t="shared" si="15"/>
        <v>2440.8000000000002</v>
      </c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  <c r="BI226" s="214"/>
      <c r="BJ226" s="214"/>
      <c r="BK226" s="214"/>
      <c r="BL226" s="214"/>
      <c r="BM226" s="214"/>
      <c r="BN226" s="214"/>
      <c r="BO226" s="214"/>
      <c r="BP226" s="214"/>
      <c r="BQ226" s="214"/>
      <c r="BR226" s="214"/>
      <c r="BS226" s="214"/>
      <c r="BT226" s="214"/>
      <c r="BU226" s="214"/>
      <c r="BV226" s="214"/>
      <c r="BW226" s="214"/>
      <c r="BX226" s="214"/>
      <c r="BY226" s="214"/>
      <c r="BZ226" s="214"/>
      <c r="CA226" s="214"/>
      <c r="CB226" s="214"/>
      <c r="CC226" s="214"/>
      <c r="CD226" s="214"/>
      <c r="CE226" s="214"/>
      <c r="CF226" s="214"/>
      <c r="CG226" s="214"/>
      <c r="CH226" s="214"/>
      <c r="CI226" s="214"/>
      <c r="CJ226" s="214"/>
      <c r="CK226" s="214"/>
      <c r="CL226" s="214"/>
      <c r="CM226" s="214"/>
      <c r="CN226" s="214"/>
      <c r="CO226" s="214"/>
      <c r="CP226" s="214"/>
      <c r="CQ226" s="214"/>
      <c r="CR226" s="214"/>
      <c r="CS226" s="214"/>
      <c r="CT226" s="214"/>
      <c r="CU226" s="214"/>
      <c r="CV226" s="214"/>
      <c r="CW226" s="214"/>
      <c r="CX226" s="214"/>
      <c r="CY226" s="214"/>
      <c r="CZ226" s="214"/>
      <c r="DA226" s="214"/>
      <c r="DB226" s="214"/>
      <c r="DC226" s="214"/>
      <c r="DD226" s="214"/>
      <c r="DE226" s="214"/>
      <c r="DF226" s="214"/>
      <c r="DG226" s="214"/>
      <c r="DH226" s="214"/>
      <c r="DI226" s="214"/>
      <c r="DJ226" s="214"/>
      <c r="DK226" s="214"/>
      <c r="DL226" s="214"/>
      <c r="DM226" s="214"/>
      <c r="DN226" s="214"/>
      <c r="DO226" s="214"/>
      <c r="DP226" s="214"/>
      <c r="DQ226" s="214"/>
      <c r="DR226" s="214"/>
      <c r="DS226" s="214"/>
    </row>
    <row r="227" spans="2:123" s="213" customFormat="1" ht="21" customHeight="1">
      <c r="B227" s="228"/>
      <c r="C227" s="361" t="s">
        <v>305</v>
      </c>
      <c r="D227" s="361"/>
      <c r="E227" s="361"/>
      <c r="F227" s="362"/>
      <c r="G227" s="347" t="s">
        <v>311</v>
      </c>
      <c r="H227" s="347"/>
      <c r="I227" s="347"/>
      <c r="J227" s="259">
        <v>948</v>
      </c>
      <c r="K227" s="260">
        <f t="shared" si="15"/>
        <v>853.2</v>
      </c>
      <c r="L227" s="214"/>
      <c r="M227" s="214"/>
      <c r="N227" s="214"/>
      <c r="O227" s="214"/>
      <c r="P227" s="214"/>
      <c r="Q227" s="214"/>
      <c r="R227" s="214"/>
      <c r="S227" s="214"/>
      <c r="T227" s="214"/>
      <c r="U227" s="214"/>
      <c r="V227" s="214"/>
      <c r="W227" s="214"/>
      <c r="X227" s="214"/>
      <c r="Y227" s="214"/>
      <c r="Z227" s="214"/>
      <c r="AA227" s="214"/>
      <c r="AB227" s="214"/>
      <c r="AC227" s="214"/>
      <c r="AD227" s="214"/>
      <c r="AE227" s="214"/>
      <c r="AF227" s="214"/>
      <c r="AG227" s="214"/>
      <c r="AH227" s="214"/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  <c r="BI227" s="214"/>
      <c r="BJ227" s="214"/>
      <c r="BK227" s="214"/>
      <c r="BL227" s="214"/>
      <c r="BM227" s="214"/>
      <c r="BN227" s="214"/>
      <c r="BO227" s="214"/>
      <c r="BP227" s="214"/>
      <c r="BQ227" s="214"/>
      <c r="BR227" s="214"/>
      <c r="BS227" s="214"/>
      <c r="BT227" s="214"/>
      <c r="BU227" s="214"/>
      <c r="BV227" s="214"/>
      <c r="BW227" s="214"/>
      <c r="BX227" s="214"/>
      <c r="BY227" s="214"/>
      <c r="BZ227" s="214"/>
      <c r="CA227" s="214"/>
      <c r="CB227" s="214"/>
      <c r="CC227" s="214"/>
      <c r="CD227" s="214"/>
      <c r="CE227" s="214"/>
      <c r="CF227" s="214"/>
      <c r="CG227" s="214"/>
      <c r="CH227" s="214"/>
      <c r="CI227" s="214"/>
      <c r="CJ227" s="214"/>
      <c r="CK227" s="214"/>
      <c r="CL227" s="214"/>
      <c r="CM227" s="214"/>
      <c r="CN227" s="214"/>
      <c r="CO227" s="214"/>
      <c r="CP227" s="214"/>
      <c r="CQ227" s="214"/>
      <c r="CR227" s="214"/>
      <c r="CS227" s="214"/>
      <c r="CT227" s="214"/>
      <c r="CU227" s="214"/>
      <c r="CV227" s="214"/>
      <c r="CW227" s="214"/>
      <c r="CX227" s="214"/>
      <c r="CY227" s="214"/>
      <c r="CZ227" s="214"/>
      <c r="DA227" s="214"/>
      <c r="DB227" s="214"/>
      <c r="DC227" s="214"/>
      <c r="DD227" s="214"/>
      <c r="DE227" s="214"/>
      <c r="DF227" s="214"/>
      <c r="DG227" s="214"/>
      <c r="DH227" s="214"/>
      <c r="DI227" s="214"/>
      <c r="DJ227" s="214"/>
      <c r="DK227" s="214"/>
      <c r="DL227" s="214"/>
      <c r="DM227" s="214"/>
      <c r="DN227" s="214"/>
      <c r="DO227" s="214"/>
      <c r="DP227" s="214"/>
      <c r="DQ227" s="214"/>
      <c r="DR227" s="214"/>
      <c r="DS227" s="214"/>
    </row>
    <row r="228" spans="2:123" ht="33" customHeight="1">
      <c r="B228" s="276"/>
      <c r="C228" s="277"/>
      <c r="D228" s="277"/>
      <c r="E228" s="277"/>
      <c r="F228" s="277"/>
      <c r="G228" s="277"/>
      <c r="H228" s="277"/>
      <c r="I228" s="277"/>
      <c r="J228" s="278"/>
      <c r="K228" s="277"/>
    </row>
    <row r="229" spans="2:123" ht="33" customHeight="1">
      <c r="B229" s="271"/>
      <c r="C229" s="211"/>
      <c r="D229" s="211"/>
      <c r="E229" s="211"/>
      <c r="F229" s="211"/>
      <c r="G229" s="211"/>
      <c r="H229" s="211"/>
      <c r="I229" s="211"/>
      <c r="J229" s="261"/>
      <c r="K229" s="211"/>
    </row>
    <row r="230" spans="2:123" ht="33" customHeight="1">
      <c r="B230" s="271"/>
      <c r="C230" s="211"/>
      <c r="D230" s="211"/>
      <c r="E230" s="211"/>
      <c r="F230" s="211"/>
      <c r="G230" s="211"/>
      <c r="H230" s="211"/>
      <c r="I230" s="211"/>
      <c r="J230" s="261"/>
      <c r="K230" s="211"/>
    </row>
    <row r="231" spans="2:123" ht="33" customHeight="1">
      <c r="B231" s="271"/>
      <c r="C231" s="211"/>
      <c r="D231" s="211"/>
      <c r="E231" s="211"/>
      <c r="F231" s="211"/>
      <c r="G231" s="211"/>
      <c r="H231" s="211"/>
      <c r="I231" s="211"/>
      <c r="J231" s="261"/>
      <c r="K231" s="211"/>
    </row>
    <row r="232" spans="2:123" ht="33" customHeight="1">
      <c r="B232" s="271"/>
      <c r="C232" s="211"/>
      <c r="D232" s="211"/>
      <c r="E232" s="211"/>
      <c r="F232" s="211"/>
      <c r="G232" s="211"/>
      <c r="H232" s="211"/>
      <c r="I232" s="211"/>
      <c r="J232" s="261"/>
      <c r="K232" s="211"/>
    </row>
    <row r="233" spans="2:123" ht="33" customHeight="1">
      <c r="B233" s="271"/>
      <c r="C233" s="211"/>
      <c r="D233" s="211"/>
      <c r="E233" s="211"/>
      <c r="F233" s="211"/>
      <c r="G233" s="211"/>
      <c r="H233" s="211"/>
      <c r="I233" s="211"/>
      <c r="J233" s="261"/>
      <c r="K233" s="211"/>
    </row>
    <row r="234" spans="2:123" ht="18.75" customHeight="1">
      <c r="B234" s="271"/>
      <c r="C234" s="211"/>
      <c r="D234" s="211"/>
      <c r="E234" s="211"/>
      <c r="F234" s="211"/>
      <c r="G234" s="211"/>
      <c r="H234" s="211"/>
      <c r="I234" s="211"/>
      <c r="J234" s="261"/>
      <c r="K234" s="211"/>
      <c r="P234" s="206"/>
      <c r="Q234" s="206"/>
      <c r="R234" s="206"/>
      <c r="S234" s="206"/>
      <c r="T234" s="206"/>
      <c r="U234" s="206"/>
      <c r="V234" s="206"/>
      <c r="W234" s="206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206"/>
      <c r="BN234" s="206"/>
      <c r="BO234" s="206"/>
      <c r="BP234" s="206"/>
      <c r="BQ234" s="206"/>
      <c r="BR234" s="206"/>
      <c r="BS234" s="206"/>
      <c r="BT234" s="206"/>
      <c r="BU234" s="206"/>
      <c r="BV234" s="206"/>
      <c r="BW234" s="206"/>
      <c r="BX234" s="206"/>
      <c r="BY234" s="206"/>
      <c r="BZ234" s="206"/>
      <c r="CA234" s="206"/>
      <c r="CB234" s="206"/>
      <c r="CC234" s="206"/>
      <c r="CD234" s="206"/>
      <c r="CE234" s="206"/>
      <c r="CF234" s="206"/>
      <c r="CG234" s="206"/>
      <c r="CH234" s="206"/>
      <c r="CI234" s="206"/>
      <c r="CJ234" s="206"/>
      <c r="CK234" s="206"/>
      <c r="CL234" s="206"/>
      <c r="CM234" s="206"/>
      <c r="CN234" s="206"/>
      <c r="CO234" s="206"/>
      <c r="CP234" s="206"/>
      <c r="CQ234" s="206"/>
      <c r="CR234" s="206"/>
      <c r="CS234" s="206"/>
      <c r="CT234" s="206"/>
      <c r="CU234" s="206"/>
      <c r="CV234" s="206"/>
      <c r="CW234" s="206"/>
      <c r="CX234" s="206"/>
      <c r="CY234" s="206"/>
      <c r="CZ234" s="206"/>
      <c r="DA234" s="206"/>
      <c r="DB234" s="206"/>
      <c r="DC234" s="206"/>
      <c r="DD234" s="206"/>
      <c r="DE234" s="206"/>
      <c r="DF234" s="206"/>
      <c r="DG234" s="206"/>
      <c r="DH234" s="206"/>
      <c r="DI234" s="206"/>
      <c r="DJ234" s="206"/>
      <c r="DK234" s="206"/>
      <c r="DL234" s="206"/>
      <c r="DM234" s="206"/>
      <c r="DN234" s="206"/>
      <c r="DO234" s="206"/>
      <c r="DP234" s="206"/>
      <c r="DQ234" s="206"/>
      <c r="DR234" s="206"/>
      <c r="DS234" s="206"/>
    </row>
    <row r="235" spans="2:123" ht="30.75" customHeight="1">
      <c r="B235" s="272"/>
      <c r="C235" s="210"/>
      <c r="D235" s="210"/>
      <c r="E235" s="210"/>
      <c r="F235" s="210"/>
      <c r="G235" s="210"/>
      <c r="H235" s="210"/>
      <c r="I235" s="210"/>
      <c r="J235" s="239"/>
      <c r="K235" s="210"/>
      <c r="P235" s="206"/>
      <c r="Q235" s="206"/>
      <c r="R235" s="206"/>
      <c r="S235" s="206"/>
      <c r="T235" s="206"/>
      <c r="U235" s="206"/>
      <c r="V235" s="206"/>
      <c r="W235" s="206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206"/>
      <c r="BN235" s="206"/>
      <c r="BO235" s="206"/>
      <c r="BP235" s="206"/>
      <c r="BQ235" s="206"/>
      <c r="BR235" s="206"/>
      <c r="BS235" s="206"/>
      <c r="BT235" s="206"/>
      <c r="BU235" s="206"/>
      <c r="BV235" s="206"/>
      <c r="BW235" s="206"/>
      <c r="BX235" s="206"/>
      <c r="BY235" s="206"/>
      <c r="BZ235" s="206"/>
      <c r="CA235" s="206"/>
      <c r="CB235" s="206"/>
      <c r="CC235" s="206"/>
      <c r="CD235" s="206"/>
      <c r="CE235" s="206"/>
      <c r="CF235" s="206"/>
      <c r="CG235" s="206"/>
      <c r="CH235" s="206"/>
      <c r="CI235" s="206"/>
      <c r="CJ235" s="206"/>
      <c r="CK235" s="206"/>
      <c r="CL235" s="206"/>
      <c r="CM235" s="206"/>
      <c r="CN235" s="206"/>
      <c r="CO235" s="206"/>
      <c r="CP235" s="206"/>
      <c r="CQ235" s="206"/>
      <c r="CR235" s="206"/>
      <c r="CS235" s="206"/>
      <c r="CT235" s="206"/>
      <c r="CU235" s="206"/>
      <c r="CV235" s="206"/>
      <c r="CW235" s="206"/>
      <c r="CX235" s="206"/>
      <c r="CY235" s="206"/>
      <c r="CZ235" s="206"/>
      <c r="DA235" s="206"/>
      <c r="DB235" s="206"/>
      <c r="DC235" s="206"/>
      <c r="DD235" s="206"/>
      <c r="DE235" s="206"/>
      <c r="DF235" s="206"/>
      <c r="DG235" s="206"/>
      <c r="DH235" s="206"/>
      <c r="DI235" s="206"/>
      <c r="DJ235" s="206"/>
      <c r="DK235" s="206"/>
      <c r="DL235" s="206"/>
      <c r="DM235" s="206"/>
      <c r="DN235" s="206"/>
      <c r="DO235" s="206"/>
      <c r="DP235" s="206"/>
      <c r="DQ235" s="206"/>
      <c r="DR235" s="206"/>
      <c r="DS235" s="206"/>
    </row>
    <row r="236" spans="2:123" ht="30.75" customHeight="1">
      <c r="B236" s="272"/>
      <c r="C236" s="210"/>
      <c r="D236" s="210"/>
      <c r="E236" s="210"/>
      <c r="F236" s="210"/>
      <c r="G236" s="210"/>
      <c r="H236" s="210"/>
      <c r="I236" s="210"/>
      <c r="J236" s="240"/>
      <c r="K236" s="210"/>
      <c r="P236" s="206"/>
      <c r="Q236" s="206"/>
      <c r="R236" s="206"/>
      <c r="S236" s="206"/>
      <c r="T236" s="206"/>
      <c r="U236" s="206"/>
      <c r="V236" s="206"/>
      <c r="W236" s="206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206"/>
      <c r="BL236" s="206"/>
      <c r="BM236" s="206"/>
      <c r="BN236" s="206"/>
      <c r="BO236" s="206"/>
      <c r="BP236" s="206"/>
      <c r="BQ236" s="206"/>
      <c r="BR236" s="206"/>
      <c r="BS236" s="206"/>
      <c r="BT236" s="206"/>
      <c r="BU236" s="206"/>
      <c r="BV236" s="206"/>
      <c r="BW236" s="206"/>
      <c r="BX236" s="206"/>
      <c r="BY236" s="206"/>
      <c r="BZ236" s="206"/>
      <c r="CA236" s="206"/>
      <c r="CB236" s="206"/>
      <c r="CC236" s="206"/>
      <c r="CD236" s="206"/>
      <c r="CE236" s="206"/>
      <c r="CF236" s="206"/>
      <c r="CG236" s="206"/>
      <c r="CH236" s="206"/>
      <c r="CI236" s="206"/>
      <c r="CJ236" s="206"/>
      <c r="CK236" s="206"/>
      <c r="CL236" s="206"/>
      <c r="CM236" s="206"/>
      <c r="CN236" s="206"/>
      <c r="CO236" s="206"/>
      <c r="CP236" s="206"/>
      <c r="CQ236" s="206"/>
      <c r="CR236" s="206"/>
      <c r="CS236" s="206"/>
      <c r="CT236" s="206"/>
      <c r="CU236" s="206"/>
      <c r="CV236" s="206"/>
      <c r="CW236" s="206"/>
      <c r="CX236" s="206"/>
      <c r="CY236" s="206"/>
      <c r="CZ236" s="206"/>
      <c r="DA236" s="206"/>
      <c r="DB236" s="206"/>
      <c r="DC236" s="206"/>
      <c r="DD236" s="206"/>
      <c r="DE236" s="206"/>
      <c r="DF236" s="206"/>
      <c r="DG236" s="206"/>
      <c r="DH236" s="206"/>
      <c r="DI236" s="206"/>
      <c r="DJ236" s="206"/>
      <c r="DK236" s="206"/>
      <c r="DL236" s="206"/>
      <c r="DM236" s="206"/>
      <c r="DN236" s="206"/>
      <c r="DO236" s="206"/>
      <c r="DP236" s="206"/>
      <c r="DQ236" s="206"/>
      <c r="DR236" s="206"/>
      <c r="DS236" s="206"/>
    </row>
    <row r="237" spans="2:123" ht="30.75" customHeight="1">
      <c r="B237" s="272"/>
      <c r="C237" s="210"/>
      <c r="D237" s="210"/>
      <c r="E237" s="210"/>
      <c r="F237" s="210"/>
      <c r="G237" s="210"/>
      <c r="H237" s="210"/>
      <c r="I237" s="210"/>
      <c r="J237" s="235"/>
      <c r="K237" s="210"/>
      <c r="P237" s="206"/>
      <c r="Q237" s="206"/>
      <c r="R237" s="206"/>
      <c r="S237" s="206"/>
      <c r="T237" s="206"/>
      <c r="U237" s="206"/>
      <c r="V237" s="206"/>
      <c r="W237" s="206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/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  <c r="BI237" s="206"/>
      <c r="BJ237" s="206"/>
      <c r="BK237" s="206"/>
      <c r="BL237" s="206"/>
      <c r="BM237" s="206"/>
      <c r="BN237" s="206"/>
      <c r="BO237" s="206"/>
      <c r="BP237" s="206"/>
      <c r="BQ237" s="206"/>
      <c r="BR237" s="206"/>
      <c r="BS237" s="206"/>
      <c r="BT237" s="206"/>
      <c r="BU237" s="206"/>
      <c r="BV237" s="206"/>
      <c r="BW237" s="206"/>
      <c r="BX237" s="206"/>
      <c r="BY237" s="206"/>
      <c r="BZ237" s="206"/>
      <c r="CA237" s="206"/>
      <c r="CB237" s="206"/>
      <c r="CC237" s="206"/>
      <c r="CD237" s="206"/>
      <c r="CE237" s="206"/>
      <c r="CF237" s="206"/>
      <c r="CG237" s="206"/>
      <c r="CH237" s="206"/>
      <c r="CI237" s="206"/>
      <c r="CJ237" s="206"/>
      <c r="CK237" s="206"/>
      <c r="CL237" s="206"/>
      <c r="CM237" s="206"/>
      <c r="CN237" s="206"/>
      <c r="CO237" s="206"/>
      <c r="CP237" s="206"/>
      <c r="CQ237" s="206"/>
      <c r="CR237" s="206"/>
      <c r="CS237" s="206"/>
      <c r="CT237" s="206"/>
      <c r="CU237" s="206"/>
      <c r="CV237" s="206"/>
      <c r="CW237" s="206"/>
      <c r="CX237" s="206"/>
      <c r="CY237" s="206"/>
      <c r="CZ237" s="206"/>
      <c r="DA237" s="206"/>
      <c r="DB237" s="206"/>
      <c r="DC237" s="206"/>
      <c r="DD237" s="206"/>
      <c r="DE237" s="206"/>
      <c r="DF237" s="206"/>
      <c r="DG237" s="206"/>
      <c r="DH237" s="206"/>
      <c r="DI237" s="206"/>
      <c r="DJ237" s="206"/>
      <c r="DK237" s="206"/>
      <c r="DL237" s="206"/>
      <c r="DM237" s="206"/>
      <c r="DN237" s="206"/>
      <c r="DO237" s="206"/>
      <c r="DP237" s="206"/>
      <c r="DQ237" s="206"/>
      <c r="DR237" s="206"/>
      <c r="DS237" s="206"/>
    </row>
    <row r="238" spans="2:123" ht="21" customHeight="1">
      <c r="B238" s="273"/>
      <c r="C238" s="274"/>
      <c r="D238" s="274"/>
      <c r="E238" s="274"/>
      <c r="F238" s="274"/>
      <c r="G238" s="274"/>
      <c r="H238" s="274"/>
      <c r="I238" s="274"/>
      <c r="J238" s="275"/>
      <c r="K238" s="274"/>
      <c r="P238" s="206"/>
      <c r="Q238" s="206"/>
      <c r="R238" s="206"/>
      <c r="S238" s="206"/>
      <c r="T238" s="206"/>
      <c r="U238" s="206"/>
      <c r="V238" s="206"/>
      <c r="W238" s="206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/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  <c r="BI238" s="206"/>
      <c r="BJ238" s="206"/>
      <c r="BK238" s="206"/>
      <c r="BL238" s="206"/>
      <c r="BM238" s="206"/>
      <c r="BN238" s="206"/>
      <c r="BO238" s="206"/>
      <c r="BP238" s="206"/>
      <c r="BQ238" s="206"/>
      <c r="BR238" s="206"/>
      <c r="BS238" s="206"/>
      <c r="BT238" s="206"/>
      <c r="BU238" s="206"/>
      <c r="BV238" s="206"/>
      <c r="BW238" s="206"/>
      <c r="BX238" s="206"/>
      <c r="BY238" s="206"/>
      <c r="BZ238" s="206"/>
      <c r="CA238" s="206"/>
      <c r="CB238" s="206"/>
      <c r="CC238" s="206"/>
      <c r="CD238" s="206"/>
      <c r="CE238" s="206"/>
      <c r="CF238" s="206"/>
      <c r="CG238" s="206"/>
      <c r="CH238" s="206"/>
      <c r="CI238" s="206"/>
      <c r="CJ238" s="206"/>
      <c r="CK238" s="206"/>
      <c r="CL238" s="206"/>
      <c r="CM238" s="206"/>
      <c r="CN238" s="206"/>
      <c r="CO238" s="206"/>
      <c r="CP238" s="206"/>
      <c r="CQ238" s="206"/>
      <c r="CR238" s="206"/>
      <c r="CS238" s="206"/>
      <c r="CT238" s="206"/>
      <c r="CU238" s="206"/>
      <c r="CV238" s="206"/>
      <c r="CW238" s="206"/>
      <c r="CX238" s="206"/>
      <c r="CY238" s="206"/>
      <c r="CZ238" s="206"/>
      <c r="DA238" s="206"/>
      <c r="DB238" s="206"/>
      <c r="DC238" s="206"/>
      <c r="DD238" s="206"/>
      <c r="DE238" s="206"/>
      <c r="DF238" s="206"/>
      <c r="DG238" s="206"/>
      <c r="DH238" s="206"/>
      <c r="DI238" s="206"/>
      <c r="DJ238" s="206"/>
      <c r="DK238" s="206"/>
      <c r="DL238" s="206"/>
      <c r="DM238" s="206"/>
      <c r="DN238" s="206"/>
      <c r="DO238" s="206"/>
      <c r="DP238" s="206"/>
      <c r="DQ238" s="206"/>
      <c r="DR238" s="206"/>
      <c r="DS238" s="206"/>
    </row>
    <row r="239" spans="2:123" ht="30" customHeight="1">
      <c r="B239" s="342" t="s">
        <v>312</v>
      </c>
      <c r="C239" s="343"/>
      <c r="D239" s="343"/>
      <c r="E239" s="343"/>
      <c r="F239" s="343"/>
      <c r="G239" s="343"/>
      <c r="H239" s="343"/>
      <c r="I239" s="343"/>
      <c r="J239" s="343"/>
      <c r="K239" s="343"/>
      <c r="L239" s="211"/>
      <c r="M239" s="211"/>
      <c r="N239" s="211"/>
      <c r="O239" s="211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6"/>
      <c r="BN239" s="206"/>
      <c r="BO239" s="206"/>
      <c r="BP239" s="206"/>
      <c r="BQ239" s="206"/>
      <c r="BR239" s="206"/>
      <c r="BS239" s="206"/>
      <c r="BT239" s="206"/>
      <c r="BU239" s="206"/>
      <c r="BV239" s="206"/>
      <c r="BW239" s="206"/>
      <c r="BX239" s="206"/>
      <c r="BY239" s="206"/>
      <c r="BZ239" s="206"/>
      <c r="CA239" s="206"/>
      <c r="CB239" s="206"/>
      <c r="CC239" s="206"/>
      <c r="CD239" s="206"/>
      <c r="CE239" s="206"/>
      <c r="CF239" s="206"/>
      <c r="CG239" s="206"/>
      <c r="CH239" s="206"/>
      <c r="CI239" s="206"/>
      <c r="CJ239" s="206"/>
      <c r="CK239" s="206"/>
      <c r="CL239" s="206"/>
      <c r="CM239" s="206"/>
      <c r="CN239" s="206"/>
      <c r="CO239" s="206"/>
      <c r="CP239" s="206"/>
      <c r="CQ239" s="206"/>
      <c r="CR239" s="206"/>
      <c r="CS239" s="206"/>
      <c r="CT239" s="206"/>
      <c r="CU239" s="206"/>
      <c r="CV239" s="206"/>
      <c r="CW239" s="206"/>
      <c r="CX239" s="206"/>
      <c r="CY239" s="206"/>
      <c r="CZ239" s="206"/>
      <c r="DA239" s="206"/>
      <c r="DB239" s="206"/>
      <c r="DC239" s="206"/>
      <c r="DD239" s="206"/>
      <c r="DE239" s="206"/>
      <c r="DF239" s="206"/>
      <c r="DG239" s="206"/>
      <c r="DH239" s="206"/>
      <c r="DI239" s="206"/>
      <c r="DJ239" s="206"/>
      <c r="DK239" s="206"/>
      <c r="DL239" s="206"/>
      <c r="DM239" s="206"/>
      <c r="DN239" s="206"/>
      <c r="DO239" s="206"/>
      <c r="DP239" s="206"/>
      <c r="DQ239" s="206"/>
      <c r="DR239" s="206"/>
      <c r="DS239" s="206"/>
    </row>
    <row r="240" spans="2:123" s="217" customFormat="1" ht="18.75" customHeight="1">
      <c r="B240" s="333" t="s">
        <v>1629</v>
      </c>
      <c r="C240" s="334"/>
      <c r="D240" s="334"/>
      <c r="E240" s="334"/>
      <c r="F240" s="335"/>
      <c r="G240" s="319" t="s">
        <v>1630</v>
      </c>
      <c r="H240" s="319"/>
      <c r="I240" s="319"/>
      <c r="J240" s="247"/>
      <c r="K240" s="251"/>
      <c r="L240" s="214"/>
      <c r="M240" s="214"/>
      <c r="N240" s="214"/>
      <c r="O240" s="214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</row>
    <row r="241" spans="2:29" s="217" customFormat="1" ht="18.75" customHeight="1">
      <c r="B241" s="219"/>
      <c r="C241" s="218"/>
      <c r="D241" s="218"/>
      <c r="E241" s="218"/>
      <c r="F241" s="218"/>
      <c r="G241" s="252"/>
      <c r="H241" s="253" t="s">
        <v>339</v>
      </c>
      <c r="I241" s="253" t="s">
        <v>1631</v>
      </c>
      <c r="J241" s="247">
        <v>47940</v>
      </c>
      <c r="K241" s="247">
        <f t="shared" ref="K241:K243" si="16">J241*0.9</f>
        <v>43146</v>
      </c>
      <c r="L241" s="214"/>
      <c r="M241" s="214"/>
      <c r="N241" s="214"/>
      <c r="O241" s="214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</row>
    <row r="242" spans="2:29" s="217" customFormat="1" ht="18.75" customHeight="1">
      <c r="B242" s="219"/>
      <c r="C242" s="218"/>
      <c r="D242" s="218"/>
      <c r="E242" s="218"/>
      <c r="F242" s="218"/>
      <c r="G242" s="252"/>
      <c r="H242" s="253" t="s">
        <v>1632</v>
      </c>
      <c r="I242" s="253" t="s">
        <v>1633</v>
      </c>
      <c r="J242" s="247">
        <v>2460</v>
      </c>
      <c r="K242" s="247">
        <f t="shared" si="16"/>
        <v>2214</v>
      </c>
      <c r="L242" s="214"/>
      <c r="M242" s="214"/>
      <c r="N242" s="214"/>
      <c r="O242" s="214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</row>
    <row r="243" spans="2:29" s="213" customFormat="1" ht="18.75" customHeight="1">
      <c r="B243" s="219"/>
      <c r="C243" s="218"/>
      <c r="D243" s="218"/>
      <c r="E243" s="218"/>
      <c r="F243" s="218"/>
      <c r="G243" s="252"/>
      <c r="H243" s="253" t="s">
        <v>340</v>
      </c>
      <c r="I243" s="253" t="s">
        <v>1634</v>
      </c>
      <c r="J243" s="247">
        <v>840</v>
      </c>
      <c r="K243" s="247">
        <f t="shared" si="16"/>
        <v>756</v>
      </c>
      <c r="L243" s="214"/>
      <c r="M243" s="214"/>
      <c r="N243" s="214"/>
      <c r="O243" s="214"/>
    </row>
    <row r="244" spans="2:29" s="217" customFormat="1" ht="18.75" customHeight="1">
      <c r="B244" s="219"/>
      <c r="C244" s="218"/>
      <c r="D244" s="218"/>
      <c r="E244" s="218"/>
      <c r="F244" s="218"/>
      <c r="G244" s="319" t="s">
        <v>1635</v>
      </c>
      <c r="H244" s="319"/>
      <c r="I244" s="319"/>
      <c r="J244" s="247"/>
      <c r="K244" s="251"/>
      <c r="L244" s="214"/>
      <c r="M244" s="214"/>
      <c r="N244" s="214"/>
      <c r="O244" s="214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</row>
    <row r="245" spans="2:29" s="217" customFormat="1" ht="18.75" customHeight="1">
      <c r="B245" s="219"/>
      <c r="C245" s="218"/>
      <c r="D245" s="218"/>
      <c r="E245" s="218"/>
      <c r="F245" s="218"/>
      <c r="G245" s="252"/>
      <c r="H245" s="253" t="s">
        <v>341</v>
      </c>
      <c r="I245" s="253" t="s">
        <v>1631</v>
      </c>
      <c r="J245" s="247">
        <v>58020</v>
      </c>
      <c r="K245" s="247">
        <f t="shared" ref="K245:K248" si="17">J245*0.9</f>
        <v>52218</v>
      </c>
      <c r="L245" s="214"/>
      <c r="M245" s="214"/>
      <c r="N245" s="214"/>
      <c r="O245" s="214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</row>
    <row r="246" spans="2:29" s="217" customFormat="1" ht="18.75" customHeight="1">
      <c r="B246" s="219"/>
      <c r="C246" s="218"/>
      <c r="D246" s="218"/>
      <c r="E246" s="218"/>
      <c r="F246" s="218"/>
      <c r="G246" s="252"/>
      <c r="H246" s="253" t="s">
        <v>1636</v>
      </c>
      <c r="I246" s="253" t="s">
        <v>314</v>
      </c>
      <c r="J246" s="247">
        <v>3300</v>
      </c>
      <c r="K246" s="247">
        <f t="shared" si="17"/>
        <v>2970</v>
      </c>
      <c r="L246" s="214"/>
      <c r="M246" s="214"/>
      <c r="N246" s="214"/>
      <c r="O246" s="214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</row>
    <row r="247" spans="2:29" s="217" customFormat="1" ht="18.75" customHeight="1">
      <c r="B247" s="219"/>
      <c r="C247" s="218"/>
      <c r="D247" s="218"/>
      <c r="E247" s="218"/>
      <c r="F247" s="218"/>
      <c r="G247" s="252"/>
      <c r="H247" s="253" t="s">
        <v>340</v>
      </c>
      <c r="I247" s="253" t="s">
        <v>338</v>
      </c>
      <c r="J247" s="247">
        <v>840</v>
      </c>
      <c r="K247" s="247">
        <f t="shared" si="17"/>
        <v>756</v>
      </c>
      <c r="L247" s="214"/>
      <c r="M247" s="214"/>
      <c r="N247" s="214"/>
      <c r="O247" s="214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</row>
    <row r="248" spans="2:29" s="213" customFormat="1" ht="18.75" customHeight="1">
      <c r="B248" s="219"/>
      <c r="C248" s="218"/>
      <c r="D248" s="218"/>
      <c r="E248" s="218"/>
      <c r="F248" s="218"/>
      <c r="G248" s="252"/>
      <c r="H248" s="253" t="s">
        <v>1637</v>
      </c>
      <c r="I248" s="253" t="s">
        <v>315</v>
      </c>
      <c r="J248" s="247">
        <v>3150</v>
      </c>
      <c r="K248" s="247">
        <f t="shared" si="17"/>
        <v>2835</v>
      </c>
      <c r="L248" s="214"/>
      <c r="M248" s="214"/>
      <c r="N248" s="214"/>
      <c r="O248" s="214"/>
    </row>
    <row r="249" spans="2:29" s="217" customFormat="1" ht="18.75" customHeight="1">
      <c r="B249" s="219"/>
      <c r="C249" s="218"/>
      <c r="D249" s="218"/>
      <c r="E249" s="218"/>
      <c r="F249" s="218"/>
      <c r="G249" s="319" t="s">
        <v>1638</v>
      </c>
      <c r="H249" s="319"/>
      <c r="I249" s="319"/>
      <c r="J249" s="247"/>
      <c r="K249" s="251"/>
      <c r="L249" s="214"/>
      <c r="M249" s="214"/>
      <c r="N249" s="214"/>
      <c r="O249" s="214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</row>
    <row r="250" spans="2:29" s="217" customFormat="1" ht="18.75" customHeight="1">
      <c r="B250" s="219"/>
      <c r="C250" s="218"/>
      <c r="D250" s="218"/>
      <c r="E250" s="218"/>
      <c r="F250" s="218"/>
      <c r="G250" s="252"/>
      <c r="H250" s="253" t="s">
        <v>342</v>
      </c>
      <c r="I250" s="253" t="s">
        <v>1631</v>
      </c>
      <c r="J250" s="247">
        <v>55020</v>
      </c>
      <c r="K250" s="247">
        <f t="shared" ref="K250:K253" si="18">J250*0.9</f>
        <v>49518</v>
      </c>
      <c r="L250" s="214"/>
      <c r="M250" s="214"/>
      <c r="N250" s="214"/>
      <c r="O250" s="214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</row>
    <row r="251" spans="2:29" s="217" customFormat="1" ht="18.75" customHeight="1">
      <c r="B251" s="219"/>
      <c r="C251" s="218"/>
      <c r="D251" s="218"/>
      <c r="E251" s="218"/>
      <c r="F251" s="218"/>
      <c r="G251" s="252"/>
      <c r="H251" s="253" t="s">
        <v>1639</v>
      </c>
      <c r="I251" s="253" t="s">
        <v>1640</v>
      </c>
      <c r="J251" s="247">
        <v>3150</v>
      </c>
      <c r="K251" s="247">
        <f t="shared" si="18"/>
        <v>2835</v>
      </c>
      <c r="L251" s="214"/>
      <c r="M251" s="214"/>
      <c r="N251" s="214"/>
      <c r="O251" s="214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</row>
    <row r="252" spans="2:29" s="217" customFormat="1" ht="18.75" customHeight="1">
      <c r="B252" s="219"/>
      <c r="C252" s="218"/>
      <c r="D252" s="218"/>
      <c r="E252" s="218"/>
      <c r="F252" s="218"/>
      <c r="G252" s="252"/>
      <c r="H252" s="253" t="s">
        <v>343</v>
      </c>
      <c r="I252" s="253" t="s">
        <v>316</v>
      </c>
      <c r="J252" s="247">
        <v>2940</v>
      </c>
      <c r="K252" s="247">
        <f t="shared" si="18"/>
        <v>2646</v>
      </c>
      <c r="L252" s="214"/>
      <c r="M252" s="214"/>
      <c r="N252" s="214"/>
      <c r="O252" s="214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</row>
    <row r="253" spans="2:29" s="213" customFormat="1" ht="18.75" customHeight="1">
      <c r="B253" s="219"/>
      <c r="C253" s="218"/>
      <c r="D253" s="218"/>
      <c r="E253" s="218"/>
      <c r="F253" s="218"/>
      <c r="G253" s="252"/>
      <c r="H253" s="253" t="s">
        <v>340</v>
      </c>
      <c r="I253" s="253" t="s">
        <v>338</v>
      </c>
      <c r="J253" s="247">
        <v>840</v>
      </c>
      <c r="K253" s="247">
        <f t="shared" si="18"/>
        <v>756</v>
      </c>
      <c r="L253" s="214"/>
      <c r="M253" s="214"/>
      <c r="N253" s="214"/>
      <c r="O253" s="214"/>
    </row>
    <row r="254" spans="2:29" s="217" customFormat="1" ht="18.75" customHeight="1">
      <c r="B254" s="219"/>
      <c r="C254" s="218"/>
      <c r="D254" s="218"/>
      <c r="E254" s="218"/>
      <c r="F254" s="218"/>
      <c r="G254" s="319" t="s">
        <v>1641</v>
      </c>
      <c r="H254" s="319"/>
      <c r="I254" s="319"/>
      <c r="J254" s="247"/>
      <c r="K254" s="251"/>
      <c r="L254" s="214"/>
      <c r="M254" s="214"/>
      <c r="N254" s="214"/>
      <c r="O254" s="214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</row>
    <row r="255" spans="2:29" s="217" customFormat="1" ht="18.75" customHeight="1">
      <c r="B255" s="219"/>
      <c r="C255" s="218"/>
      <c r="D255" s="218"/>
      <c r="E255" s="218"/>
      <c r="F255" s="218"/>
      <c r="G255" s="252"/>
      <c r="H255" s="253" t="s">
        <v>342</v>
      </c>
      <c r="I255" s="253" t="s">
        <v>1631</v>
      </c>
      <c r="J255" s="247">
        <v>55020</v>
      </c>
      <c r="K255" s="247">
        <f t="shared" ref="K255:K261" si="19">J255*0.9</f>
        <v>49518</v>
      </c>
      <c r="L255" s="214"/>
      <c r="M255" s="214"/>
      <c r="N255" s="214"/>
      <c r="O255" s="214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</row>
    <row r="256" spans="2:29" s="217" customFormat="1" ht="18.75" customHeight="1">
      <c r="B256" s="219"/>
      <c r="C256" s="218"/>
      <c r="D256" s="218"/>
      <c r="E256" s="218"/>
      <c r="F256" s="218"/>
      <c r="G256" s="252"/>
      <c r="H256" s="253" t="s">
        <v>344</v>
      </c>
      <c r="I256" s="253" t="s">
        <v>1642</v>
      </c>
      <c r="J256" s="247">
        <v>8400</v>
      </c>
      <c r="K256" s="247">
        <f t="shared" si="19"/>
        <v>7560</v>
      </c>
      <c r="L256" s="214"/>
      <c r="M256" s="214"/>
      <c r="N256" s="214"/>
      <c r="O256" s="214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</row>
    <row r="257" spans="2:29" s="217" customFormat="1" ht="18.75" customHeight="1">
      <c r="B257" s="219"/>
      <c r="C257" s="218"/>
      <c r="D257" s="218"/>
      <c r="E257" s="218"/>
      <c r="F257" s="218"/>
      <c r="G257" s="252"/>
      <c r="H257" s="253" t="s">
        <v>345</v>
      </c>
      <c r="I257" s="253" t="s">
        <v>318</v>
      </c>
      <c r="J257" s="247">
        <v>870</v>
      </c>
      <c r="K257" s="247">
        <f t="shared" si="19"/>
        <v>783</v>
      </c>
      <c r="L257" s="214"/>
      <c r="M257" s="214"/>
      <c r="N257" s="214"/>
      <c r="O257" s="214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</row>
    <row r="258" spans="2:29" s="217" customFormat="1" ht="18.75" customHeight="1">
      <c r="B258" s="219"/>
      <c r="C258" s="218"/>
      <c r="D258" s="218"/>
      <c r="E258" s="218"/>
      <c r="F258" s="218"/>
      <c r="G258" s="252"/>
      <c r="H258" s="253" t="s">
        <v>346</v>
      </c>
      <c r="I258" s="253" t="s">
        <v>319</v>
      </c>
      <c r="J258" s="247">
        <v>3300</v>
      </c>
      <c r="K258" s="247">
        <f t="shared" si="19"/>
        <v>2970</v>
      </c>
      <c r="L258" s="214"/>
      <c r="M258" s="214"/>
      <c r="N258" s="214"/>
      <c r="O258" s="214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</row>
    <row r="259" spans="2:29" s="217" customFormat="1" ht="18.75" customHeight="1">
      <c r="B259" s="219"/>
      <c r="C259" s="218"/>
      <c r="D259" s="218"/>
      <c r="E259" s="218"/>
      <c r="F259" s="218"/>
      <c r="G259" s="252"/>
      <c r="H259" s="253" t="s">
        <v>347</v>
      </c>
      <c r="I259" s="253" t="s">
        <v>320</v>
      </c>
      <c r="J259" s="247">
        <v>4710</v>
      </c>
      <c r="K259" s="247">
        <f t="shared" si="19"/>
        <v>4239</v>
      </c>
      <c r="L259" s="214"/>
      <c r="M259" s="214"/>
      <c r="N259" s="214"/>
      <c r="O259" s="214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</row>
    <row r="260" spans="2:29" s="217" customFormat="1" ht="18.75" customHeight="1">
      <c r="B260" s="219"/>
      <c r="C260" s="218"/>
      <c r="D260" s="218"/>
      <c r="E260" s="218"/>
      <c r="F260" s="218"/>
      <c r="G260" s="252"/>
      <c r="H260" s="253" t="s">
        <v>348</v>
      </c>
      <c r="I260" s="253" t="s">
        <v>321</v>
      </c>
      <c r="J260" s="247">
        <v>960</v>
      </c>
      <c r="K260" s="247">
        <f t="shared" si="19"/>
        <v>864</v>
      </c>
      <c r="L260" s="214"/>
      <c r="M260" s="214"/>
      <c r="N260" s="214"/>
      <c r="O260" s="214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</row>
    <row r="261" spans="2:29" s="213" customFormat="1" ht="18.75" customHeight="1">
      <c r="B261" s="219"/>
      <c r="C261" s="218"/>
      <c r="D261" s="218"/>
      <c r="E261" s="218"/>
      <c r="F261" s="218"/>
      <c r="G261" s="252"/>
      <c r="H261" s="253" t="s">
        <v>349</v>
      </c>
      <c r="I261" s="253" t="s">
        <v>322</v>
      </c>
      <c r="J261" s="247">
        <v>750</v>
      </c>
      <c r="K261" s="247">
        <f t="shared" si="19"/>
        <v>675</v>
      </c>
      <c r="L261" s="214"/>
      <c r="M261" s="214"/>
      <c r="N261" s="214"/>
      <c r="O261" s="214"/>
    </row>
    <row r="262" spans="2:29" s="217" customFormat="1" ht="18.75" customHeight="1">
      <c r="B262" s="219"/>
      <c r="C262" s="218"/>
      <c r="D262" s="218"/>
      <c r="E262" s="218"/>
      <c r="F262" s="218"/>
      <c r="G262" s="319" t="s">
        <v>1643</v>
      </c>
      <c r="H262" s="319"/>
      <c r="I262" s="319"/>
      <c r="J262" s="247"/>
      <c r="K262" s="251"/>
      <c r="L262" s="214"/>
      <c r="M262" s="214"/>
      <c r="N262" s="214"/>
      <c r="O262" s="214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</row>
    <row r="263" spans="2:29" s="217" customFormat="1" ht="18.75" customHeight="1">
      <c r="B263" s="219"/>
      <c r="C263" s="218"/>
      <c r="D263" s="218"/>
      <c r="E263" s="218"/>
      <c r="F263" s="218"/>
      <c r="G263" s="252"/>
      <c r="H263" s="253" t="s">
        <v>350</v>
      </c>
      <c r="I263" s="253" t="s">
        <v>1631</v>
      </c>
      <c r="J263" s="247">
        <v>84840</v>
      </c>
      <c r="K263" s="247">
        <f t="shared" ref="K263:K267" si="20">J263*0.9</f>
        <v>76356</v>
      </c>
      <c r="L263" s="214"/>
      <c r="M263" s="214"/>
      <c r="N263" s="214"/>
      <c r="O263" s="214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</row>
    <row r="264" spans="2:29" s="217" customFormat="1" ht="18.75" customHeight="1">
      <c r="B264" s="219"/>
      <c r="C264" s="218"/>
      <c r="D264" s="218"/>
      <c r="E264" s="218"/>
      <c r="F264" s="218"/>
      <c r="G264" s="252"/>
      <c r="H264" s="253" t="s">
        <v>351</v>
      </c>
      <c r="I264" s="253" t="s">
        <v>323</v>
      </c>
      <c r="J264" s="247">
        <v>9402</v>
      </c>
      <c r="K264" s="247">
        <f t="shared" si="20"/>
        <v>8461.8000000000011</v>
      </c>
      <c r="L264" s="214"/>
      <c r="M264" s="214"/>
      <c r="N264" s="214"/>
      <c r="O264" s="214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</row>
    <row r="265" spans="2:29" s="217" customFormat="1" ht="18.75" customHeight="1">
      <c r="B265" s="219"/>
      <c r="C265" s="218"/>
      <c r="D265" s="218"/>
      <c r="E265" s="218"/>
      <c r="F265" s="218"/>
      <c r="G265" s="252"/>
      <c r="H265" s="253" t="s">
        <v>340</v>
      </c>
      <c r="I265" s="253" t="s">
        <v>313</v>
      </c>
      <c r="J265" s="247">
        <v>840</v>
      </c>
      <c r="K265" s="247">
        <f t="shared" si="20"/>
        <v>756</v>
      </c>
      <c r="L265" s="214"/>
      <c r="M265" s="214"/>
      <c r="N265" s="214"/>
      <c r="O265" s="214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</row>
    <row r="266" spans="2:29" s="217" customFormat="1" ht="18.75" customHeight="1">
      <c r="B266" s="219"/>
      <c r="C266" s="218"/>
      <c r="D266" s="218"/>
      <c r="E266" s="218"/>
      <c r="F266" s="218"/>
      <c r="G266" s="252"/>
      <c r="H266" s="253" t="s">
        <v>1644</v>
      </c>
      <c r="I266" s="253" t="s">
        <v>324</v>
      </c>
      <c r="J266" s="247">
        <v>5250</v>
      </c>
      <c r="K266" s="247">
        <f t="shared" si="20"/>
        <v>4725</v>
      </c>
      <c r="L266" s="214"/>
      <c r="M266" s="214"/>
      <c r="N266" s="214"/>
      <c r="O266" s="214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</row>
    <row r="267" spans="2:29" s="213" customFormat="1" ht="18.75" customHeight="1">
      <c r="B267" s="219"/>
      <c r="C267" s="218"/>
      <c r="D267" s="218"/>
      <c r="E267" s="218"/>
      <c r="F267" s="218"/>
      <c r="G267" s="252"/>
      <c r="H267" s="253" t="s">
        <v>352</v>
      </c>
      <c r="I267" s="253" t="s">
        <v>325</v>
      </c>
      <c r="J267" s="247">
        <v>4098</v>
      </c>
      <c r="K267" s="247">
        <f t="shared" si="20"/>
        <v>3688.2000000000003</v>
      </c>
      <c r="L267" s="214"/>
      <c r="M267" s="214"/>
      <c r="N267" s="214"/>
      <c r="O267" s="214"/>
    </row>
    <row r="268" spans="2:29" s="217" customFormat="1" ht="18.75" customHeight="1">
      <c r="B268" s="219"/>
      <c r="C268" s="218"/>
      <c r="D268" s="218"/>
      <c r="E268" s="218"/>
      <c r="F268" s="218"/>
      <c r="G268" s="319" t="s">
        <v>1645</v>
      </c>
      <c r="H268" s="319"/>
      <c r="I268" s="319"/>
      <c r="J268" s="247"/>
      <c r="K268" s="251"/>
      <c r="L268" s="214"/>
      <c r="M268" s="214"/>
      <c r="N268" s="214"/>
      <c r="O268" s="214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</row>
    <row r="269" spans="2:29" s="217" customFormat="1" ht="18.75" customHeight="1">
      <c r="B269" s="219"/>
      <c r="C269" s="218"/>
      <c r="D269" s="218"/>
      <c r="E269" s="218"/>
      <c r="F269" s="218"/>
      <c r="G269" s="252"/>
      <c r="H269" s="253" t="s">
        <v>353</v>
      </c>
      <c r="I269" s="253" t="s">
        <v>1631</v>
      </c>
      <c r="J269" s="247">
        <v>79800</v>
      </c>
      <c r="K269" s="247">
        <f t="shared" ref="K269:K327" si="21">J269*0.9</f>
        <v>71820</v>
      </c>
      <c r="L269" s="214"/>
      <c r="M269" s="214"/>
      <c r="N269" s="214"/>
      <c r="O269" s="214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</row>
    <row r="270" spans="2:29" s="217" customFormat="1" ht="18.75" customHeight="1">
      <c r="B270" s="219"/>
      <c r="C270" s="218"/>
      <c r="D270" s="218"/>
      <c r="E270" s="218"/>
      <c r="F270" s="218"/>
      <c r="G270" s="252"/>
      <c r="H270" s="253" t="s">
        <v>1646</v>
      </c>
      <c r="I270" s="253" t="s">
        <v>326</v>
      </c>
      <c r="J270" s="247">
        <v>8310</v>
      </c>
      <c r="K270" s="247">
        <f t="shared" si="21"/>
        <v>7479</v>
      </c>
      <c r="L270" s="214"/>
      <c r="M270" s="214"/>
      <c r="N270" s="214"/>
      <c r="O270" s="214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</row>
    <row r="271" spans="2:29" s="217" customFormat="1" ht="18.75" customHeight="1">
      <c r="B271" s="219"/>
      <c r="C271" s="218"/>
      <c r="D271" s="218"/>
      <c r="E271" s="218"/>
      <c r="F271" s="218"/>
      <c r="G271" s="252"/>
      <c r="H271" s="253" t="s">
        <v>343</v>
      </c>
      <c r="I271" s="253" t="s">
        <v>316</v>
      </c>
      <c r="J271" s="247">
        <v>2940</v>
      </c>
      <c r="K271" s="247">
        <f t="shared" si="21"/>
        <v>2646</v>
      </c>
      <c r="L271" s="214"/>
      <c r="M271" s="214"/>
      <c r="N271" s="214"/>
      <c r="O271" s="214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</row>
    <row r="272" spans="2:29" s="217" customFormat="1" ht="18.75" customHeight="1">
      <c r="B272" s="219"/>
      <c r="C272" s="218"/>
      <c r="D272" s="218"/>
      <c r="E272" s="218"/>
      <c r="F272" s="218"/>
      <c r="G272" s="252"/>
      <c r="H272" s="253" t="s">
        <v>340</v>
      </c>
      <c r="I272" s="253" t="s">
        <v>338</v>
      </c>
      <c r="J272" s="247">
        <v>840</v>
      </c>
      <c r="K272" s="247">
        <f t="shared" si="21"/>
        <v>756</v>
      </c>
      <c r="L272" s="214"/>
      <c r="M272" s="214"/>
      <c r="N272" s="214"/>
      <c r="O272" s="214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</row>
    <row r="273" spans="2:29" s="213" customFormat="1" ht="18.75" customHeight="1">
      <c r="B273" s="219"/>
      <c r="C273" s="218"/>
      <c r="D273" s="218"/>
      <c r="E273" s="218"/>
      <c r="F273" s="218"/>
      <c r="G273" s="252"/>
      <c r="H273" s="253" t="s">
        <v>365</v>
      </c>
      <c r="I273" s="253" t="s">
        <v>327</v>
      </c>
      <c r="J273" s="247">
        <v>3900</v>
      </c>
      <c r="K273" s="247">
        <f t="shared" si="21"/>
        <v>3510</v>
      </c>
      <c r="L273" s="214"/>
      <c r="M273" s="214"/>
      <c r="N273" s="214"/>
      <c r="O273" s="214"/>
    </row>
    <row r="274" spans="2:29" s="217" customFormat="1" ht="18.75" customHeight="1">
      <c r="B274" s="219"/>
      <c r="C274" s="218"/>
      <c r="D274" s="218"/>
      <c r="E274" s="218"/>
      <c r="F274" s="218"/>
      <c r="G274" s="319" t="s">
        <v>1647</v>
      </c>
      <c r="H274" s="319"/>
      <c r="I274" s="319"/>
      <c r="J274" s="247"/>
      <c r="K274" s="251"/>
      <c r="L274" s="214"/>
      <c r="M274" s="214"/>
      <c r="N274" s="214"/>
      <c r="O274" s="214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</row>
    <row r="275" spans="2:29" s="217" customFormat="1" ht="18.75" customHeight="1">
      <c r="B275" s="219"/>
      <c r="C275" s="218"/>
      <c r="D275" s="218"/>
      <c r="E275" s="218"/>
      <c r="F275" s="218"/>
      <c r="G275" s="252"/>
      <c r="H275" s="253" t="s">
        <v>353</v>
      </c>
      <c r="I275" s="253" t="s">
        <v>1631</v>
      </c>
      <c r="J275" s="247">
        <v>79800</v>
      </c>
      <c r="K275" s="247">
        <f t="shared" si="21"/>
        <v>71820</v>
      </c>
      <c r="L275" s="214"/>
      <c r="M275" s="214"/>
      <c r="N275" s="214"/>
      <c r="O275" s="214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</row>
    <row r="276" spans="2:29" s="217" customFormat="1" ht="18.75" customHeight="1">
      <c r="B276" s="219"/>
      <c r="C276" s="218"/>
      <c r="D276" s="218"/>
      <c r="E276" s="218"/>
      <c r="F276" s="218"/>
      <c r="G276" s="252"/>
      <c r="H276" s="253" t="s">
        <v>354</v>
      </c>
      <c r="I276" s="253" t="s">
        <v>328</v>
      </c>
      <c r="J276" s="247">
        <v>14010</v>
      </c>
      <c r="K276" s="247">
        <f t="shared" si="21"/>
        <v>12609</v>
      </c>
      <c r="L276" s="214"/>
      <c r="M276" s="214"/>
      <c r="N276" s="214"/>
      <c r="O276" s="214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</row>
    <row r="277" spans="2:29" s="217" customFormat="1" ht="18.75" customHeight="1">
      <c r="B277" s="219"/>
      <c r="C277" s="218"/>
      <c r="D277" s="218"/>
      <c r="E277" s="218"/>
      <c r="F277" s="218"/>
      <c r="G277" s="252"/>
      <c r="H277" s="253" t="s">
        <v>343</v>
      </c>
      <c r="I277" s="253" t="s">
        <v>316</v>
      </c>
      <c r="J277" s="247">
        <v>2940</v>
      </c>
      <c r="K277" s="247">
        <f t="shared" si="21"/>
        <v>2646</v>
      </c>
      <c r="L277" s="214"/>
      <c r="M277" s="214"/>
      <c r="N277" s="214"/>
      <c r="O277" s="214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</row>
    <row r="278" spans="2:29" s="217" customFormat="1" ht="18.75" customHeight="1">
      <c r="B278" s="219"/>
      <c r="C278" s="218"/>
      <c r="D278" s="218"/>
      <c r="E278" s="218"/>
      <c r="F278" s="218"/>
      <c r="G278" s="252"/>
      <c r="H278" s="253" t="s">
        <v>348</v>
      </c>
      <c r="I278" s="253" t="s">
        <v>321</v>
      </c>
      <c r="J278" s="247">
        <v>960</v>
      </c>
      <c r="K278" s="247">
        <f t="shared" si="21"/>
        <v>864</v>
      </c>
      <c r="L278" s="214"/>
      <c r="M278" s="214"/>
      <c r="N278" s="214"/>
      <c r="O278" s="214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</row>
    <row r="279" spans="2:29" s="217" customFormat="1" ht="18.75" customHeight="1">
      <c r="B279" s="219"/>
      <c r="C279" s="218"/>
      <c r="D279" s="218"/>
      <c r="E279" s="218"/>
      <c r="F279" s="218"/>
      <c r="G279" s="252"/>
      <c r="H279" s="253" t="s">
        <v>365</v>
      </c>
      <c r="I279" s="253" t="s">
        <v>327</v>
      </c>
      <c r="J279" s="247">
        <v>3900</v>
      </c>
      <c r="K279" s="247">
        <f t="shared" si="21"/>
        <v>3510</v>
      </c>
      <c r="L279" s="214"/>
      <c r="M279" s="214"/>
      <c r="N279" s="214"/>
      <c r="O279" s="214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</row>
    <row r="280" spans="2:29" s="217" customFormat="1" ht="18.75" customHeight="1">
      <c r="B280" s="219"/>
      <c r="C280" s="218"/>
      <c r="D280" s="218"/>
      <c r="E280" s="218"/>
      <c r="F280" s="218"/>
      <c r="G280" s="252"/>
      <c r="H280" s="253" t="s">
        <v>355</v>
      </c>
      <c r="I280" s="253" t="s">
        <v>329</v>
      </c>
      <c r="J280" s="247">
        <v>1170</v>
      </c>
      <c r="K280" s="247">
        <f t="shared" si="21"/>
        <v>1053</v>
      </c>
      <c r="L280" s="214"/>
      <c r="M280" s="214"/>
      <c r="N280" s="214"/>
      <c r="O280" s="214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</row>
    <row r="281" spans="2:29" s="217" customFormat="1" ht="18.75" customHeight="1">
      <c r="B281" s="219"/>
      <c r="C281" s="218"/>
      <c r="D281" s="218"/>
      <c r="E281" s="218"/>
      <c r="F281" s="218"/>
      <c r="G281" s="252"/>
      <c r="H281" s="253" t="s">
        <v>356</v>
      </c>
      <c r="I281" s="253" t="s">
        <v>320</v>
      </c>
      <c r="J281" s="247">
        <v>6990</v>
      </c>
      <c r="K281" s="247">
        <f t="shared" si="21"/>
        <v>6291</v>
      </c>
      <c r="L281" s="214"/>
      <c r="M281" s="214"/>
      <c r="N281" s="214"/>
      <c r="O281" s="214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</row>
    <row r="282" spans="2:29" s="213" customFormat="1" ht="18.75" customHeight="1">
      <c r="B282" s="219"/>
      <c r="C282" s="218"/>
      <c r="D282" s="218"/>
      <c r="E282" s="218"/>
      <c r="F282" s="218"/>
      <c r="G282" s="252"/>
      <c r="H282" s="253" t="s">
        <v>349</v>
      </c>
      <c r="I282" s="253" t="s">
        <v>322</v>
      </c>
      <c r="J282" s="247">
        <v>750</v>
      </c>
      <c r="K282" s="247">
        <f t="shared" si="21"/>
        <v>675</v>
      </c>
      <c r="L282" s="214"/>
      <c r="M282" s="214"/>
      <c r="N282" s="214"/>
      <c r="O282" s="214"/>
    </row>
    <row r="283" spans="2:29" s="217" customFormat="1" ht="18.75" customHeight="1">
      <c r="B283" s="219"/>
      <c r="C283" s="218"/>
      <c r="D283" s="218"/>
      <c r="E283" s="218"/>
      <c r="F283" s="218"/>
      <c r="G283" s="319" t="s">
        <v>1648</v>
      </c>
      <c r="H283" s="319"/>
      <c r="I283" s="319"/>
      <c r="J283" s="247"/>
      <c r="K283" s="247"/>
      <c r="L283" s="214"/>
      <c r="M283" s="214"/>
      <c r="N283" s="214"/>
      <c r="O283" s="214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</row>
    <row r="284" spans="2:29" s="217" customFormat="1" ht="18.75" customHeight="1">
      <c r="B284" s="219"/>
      <c r="C284" s="218"/>
      <c r="D284" s="218"/>
      <c r="E284" s="218"/>
      <c r="F284" s="218"/>
      <c r="G284" s="252"/>
      <c r="H284" s="253" t="s">
        <v>353</v>
      </c>
      <c r="I284" s="253" t="s">
        <v>1631</v>
      </c>
      <c r="J284" s="247">
        <v>79800</v>
      </c>
      <c r="K284" s="247">
        <f t="shared" si="21"/>
        <v>71820</v>
      </c>
      <c r="L284" s="214"/>
      <c r="M284" s="214"/>
      <c r="N284" s="214"/>
      <c r="O284" s="214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</row>
    <row r="285" spans="2:29" s="217" customFormat="1" ht="18.75" customHeight="1">
      <c r="B285" s="219"/>
      <c r="C285" s="218"/>
      <c r="D285" s="218"/>
      <c r="E285" s="218"/>
      <c r="F285" s="218"/>
      <c r="G285" s="252"/>
      <c r="H285" s="253" t="s">
        <v>357</v>
      </c>
      <c r="I285" s="253" t="s">
        <v>330</v>
      </c>
      <c r="J285" s="247">
        <v>15690</v>
      </c>
      <c r="K285" s="247">
        <f t="shared" si="21"/>
        <v>14121</v>
      </c>
      <c r="L285" s="214"/>
      <c r="M285" s="214"/>
      <c r="N285" s="214"/>
      <c r="O285" s="214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</row>
    <row r="286" spans="2:29" s="217" customFormat="1" ht="18.75" customHeight="1">
      <c r="B286" s="219"/>
      <c r="C286" s="218"/>
      <c r="D286" s="218"/>
      <c r="E286" s="218"/>
      <c r="F286" s="218"/>
      <c r="G286" s="252"/>
      <c r="H286" s="253" t="s">
        <v>343</v>
      </c>
      <c r="I286" s="253" t="s">
        <v>316</v>
      </c>
      <c r="J286" s="247">
        <v>2940</v>
      </c>
      <c r="K286" s="247">
        <f t="shared" si="21"/>
        <v>2646</v>
      </c>
      <c r="L286" s="214"/>
      <c r="M286" s="214"/>
      <c r="N286" s="214"/>
      <c r="O286" s="214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</row>
    <row r="287" spans="2:29" s="217" customFormat="1" ht="18.75" customHeight="1">
      <c r="B287" s="219"/>
      <c r="C287" s="218"/>
      <c r="D287" s="218"/>
      <c r="E287" s="218"/>
      <c r="F287" s="218"/>
      <c r="G287" s="252"/>
      <c r="H287" s="253" t="s">
        <v>346</v>
      </c>
      <c r="I287" s="253" t="s">
        <v>319</v>
      </c>
      <c r="J287" s="247">
        <v>3300</v>
      </c>
      <c r="K287" s="247">
        <f t="shared" si="21"/>
        <v>2970</v>
      </c>
      <c r="L287" s="214"/>
      <c r="M287" s="214"/>
      <c r="N287" s="214"/>
      <c r="O287" s="214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</row>
    <row r="288" spans="2:29" s="217" customFormat="1" ht="18.75" customHeight="1">
      <c r="B288" s="219"/>
      <c r="C288" s="218"/>
      <c r="D288" s="218"/>
      <c r="E288" s="218"/>
      <c r="F288" s="218"/>
      <c r="G288" s="252"/>
      <c r="H288" s="253" t="s">
        <v>348</v>
      </c>
      <c r="I288" s="253" t="s">
        <v>321</v>
      </c>
      <c r="J288" s="247">
        <v>960</v>
      </c>
      <c r="K288" s="247">
        <f t="shared" si="21"/>
        <v>864</v>
      </c>
      <c r="L288" s="214"/>
      <c r="M288" s="214"/>
      <c r="N288" s="214"/>
      <c r="O288" s="214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</row>
    <row r="289" spans="2:29" s="217" customFormat="1" ht="18.75" customHeight="1">
      <c r="B289" s="219"/>
      <c r="C289" s="218"/>
      <c r="D289" s="218"/>
      <c r="E289" s="218"/>
      <c r="F289" s="218"/>
      <c r="G289" s="252"/>
      <c r="H289" s="253" t="s">
        <v>365</v>
      </c>
      <c r="I289" s="253" t="s">
        <v>327</v>
      </c>
      <c r="J289" s="247">
        <v>3900</v>
      </c>
      <c r="K289" s="247">
        <f t="shared" si="21"/>
        <v>3510</v>
      </c>
      <c r="L289" s="214"/>
      <c r="M289" s="214"/>
      <c r="N289" s="214"/>
      <c r="O289" s="214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</row>
    <row r="290" spans="2:29" s="217" customFormat="1" ht="18.75" customHeight="1">
      <c r="B290" s="219"/>
      <c r="C290" s="218"/>
      <c r="D290" s="218"/>
      <c r="E290" s="218"/>
      <c r="F290" s="218"/>
      <c r="G290" s="252"/>
      <c r="H290" s="253" t="s">
        <v>355</v>
      </c>
      <c r="I290" s="253" t="s">
        <v>329</v>
      </c>
      <c r="J290" s="247">
        <v>1170</v>
      </c>
      <c r="K290" s="247">
        <f t="shared" si="21"/>
        <v>1053</v>
      </c>
      <c r="L290" s="214"/>
      <c r="M290" s="214"/>
      <c r="N290" s="214"/>
      <c r="O290" s="214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</row>
    <row r="291" spans="2:29" s="217" customFormat="1" ht="18.75" customHeight="1">
      <c r="B291" s="219"/>
      <c r="C291" s="218"/>
      <c r="D291" s="218"/>
      <c r="E291" s="218"/>
      <c r="F291" s="218"/>
      <c r="G291" s="252"/>
      <c r="H291" s="253" t="s">
        <v>358</v>
      </c>
      <c r="I291" s="253" t="s">
        <v>320</v>
      </c>
      <c r="J291" s="247">
        <v>8310</v>
      </c>
      <c r="K291" s="247">
        <f t="shared" si="21"/>
        <v>7479</v>
      </c>
      <c r="L291" s="214"/>
      <c r="M291" s="214"/>
      <c r="N291" s="214"/>
      <c r="O291" s="214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</row>
    <row r="292" spans="2:29" s="213" customFormat="1" ht="18.75" customHeight="1">
      <c r="B292" s="216"/>
      <c r="C292" s="215"/>
      <c r="D292" s="215"/>
      <c r="E292" s="215"/>
      <c r="F292" s="215"/>
      <c r="G292" s="252"/>
      <c r="H292" s="253" t="s">
        <v>349</v>
      </c>
      <c r="I292" s="253" t="s">
        <v>322</v>
      </c>
      <c r="J292" s="247">
        <v>750</v>
      </c>
      <c r="K292" s="247">
        <f t="shared" si="21"/>
        <v>675</v>
      </c>
      <c r="L292" s="214"/>
      <c r="M292" s="214"/>
      <c r="N292" s="214"/>
      <c r="O292" s="214"/>
    </row>
    <row r="293" spans="2:29" s="217" customFormat="1" ht="18.75" customHeight="1">
      <c r="B293" s="333" t="s">
        <v>1649</v>
      </c>
      <c r="C293" s="334"/>
      <c r="D293" s="334"/>
      <c r="E293" s="334"/>
      <c r="F293" s="335"/>
      <c r="G293" s="319" t="s">
        <v>1650</v>
      </c>
      <c r="H293" s="319"/>
      <c r="I293" s="319"/>
      <c r="J293" s="247"/>
      <c r="K293" s="247"/>
      <c r="L293" s="214"/>
      <c r="M293" s="214"/>
      <c r="N293" s="214"/>
      <c r="O293" s="214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</row>
    <row r="294" spans="2:29" s="217" customFormat="1" ht="18.75" customHeight="1">
      <c r="B294" s="225"/>
      <c r="C294" s="224"/>
      <c r="D294" s="224"/>
      <c r="E294" s="224"/>
      <c r="F294" s="224"/>
      <c r="G294" s="252"/>
      <c r="H294" s="253" t="s">
        <v>359</v>
      </c>
      <c r="I294" s="253" t="s">
        <v>1651</v>
      </c>
      <c r="J294" s="247">
        <v>81000</v>
      </c>
      <c r="K294" s="247">
        <f t="shared" si="21"/>
        <v>72900</v>
      </c>
      <c r="L294" s="214"/>
      <c r="M294" s="214"/>
      <c r="N294" s="214"/>
      <c r="O294" s="214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</row>
    <row r="295" spans="2:29" s="217" customFormat="1" ht="18.75" customHeight="1">
      <c r="B295" s="225"/>
      <c r="C295" s="224"/>
      <c r="D295" s="224"/>
      <c r="E295" s="224"/>
      <c r="F295" s="224"/>
      <c r="G295" s="252"/>
      <c r="H295" s="253" t="s">
        <v>344</v>
      </c>
      <c r="I295" s="253" t="s">
        <v>317</v>
      </c>
      <c r="J295" s="247">
        <v>8400</v>
      </c>
      <c r="K295" s="247">
        <f t="shared" si="21"/>
        <v>7560</v>
      </c>
      <c r="L295" s="214"/>
      <c r="M295" s="214"/>
      <c r="N295" s="214"/>
      <c r="O295" s="214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</row>
    <row r="296" spans="2:29" s="217" customFormat="1" ht="18.75" customHeight="1">
      <c r="B296" s="225"/>
      <c r="C296" s="224"/>
      <c r="D296" s="224"/>
      <c r="E296" s="224"/>
      <c r="F296" s="224"/>
      <c r="G296" s="252"/>
      <c r="H296" s="253" t="s">
        <v>345</v>
      </c>
      <c r="I296" s="253" t="s">
        <v>318</v>
      </c>
      <c r="J296" s="247">
        <v>870</v>
      </c>
      <c r="K296" s="247">
        <f t="shared" si="21"/>
        <v>783</v>
      </c>
      <c r="L296" s="214"/>
      <c r="M296" s="214"/>
      <c r="N296" s="214"/>
      <c r="O296" s="214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</row>
    <row r="297" spans="2:29" s="217" customFormat="1" ht="18.75" customHeight="1">
      <c r="B297" s="225"/>
      <c r="C297" s="224"/>
      <c r="D297" s="224"/>
      <c r="E297" s="224"/>
      <c r="F297" s="224"/>
      <c r="G297" s="252"/>
      <c r="H297" s="253" t="s">
        <v>346</v>
      </c>
      <c r="I297" s="253" t="s">
        <v>319</v>
      </c>
      <c r="J297" s="247">
        <v>3300</v>
      </c>
      <c r="K297" s="247">
        <f t="shared" si="21"/>
        <v>2970</v>
      </c>
      <c r="L297" s="214"/>
      <c r="M297" s="214"/>
      <c r="N297" s="214"/>
      <c r="O297" s="214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</row>
    <row r="298" spans="2:29" s="217" customFormat="1" ht="18.75" customHeight="1">
      <c r="B298" s="225"/>
      <c r="C298" s="224"/>
      <c r="D298" s="224"/>
      <c r="E298" s="224"/>
      <c r="F298" s="224"/>
      <c r="G298" s="252"/>
      <c r="H298" s="253" t="s">
        <v>360</v>
      </c>
      <c r="I298" s="253" t="s">
        <v>331</v>
      </c>
      <c r="J298" s="247">
        <v>2340</v>
      </c>
      <c r="K298" s="247">
        <f t="shared" si="21"/>
        <v>2106</v>
      </c>
      <c r="L298" s="214"/>
      <c r="M298" s="214"/>
      <c r="N298" s="214"/>
      <c r="O298" s="214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</row>
    <row r="299" spans="2:29" s="217" customFormat="1" ht="18.75" customHeight="1">
      <c r="B299" s="225"/>
      <c r="C299" s="224"/>
      <c r="D299" s="224"/>
      <c r="E299" s="224"/>
      <c r="F299" s="224"/>
      <c r="G299" s="252"/>
      <c r="H299" s="253" t="s">
        <v>347</v>
      </c>
      <c r="I299" s="253" t="s">
        <v>320</v>
      </c>
      <c r="J299" s="247">
        <v>4710</v>
      </c>
      <c r="K299" s="247">
        <f t="shared" si="21"/>
        <v>4239</v>
      </c>
      <c r="L299" s="214"/>
      <c r="M299" s="214"/>
      <c r="N299" s="214"/>
      <c r="O299" s="214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</row>
    <row r="300" spans="2:29" s="217" customFormat="1" ht="18.75" customHeight="1">
      <c r="B300" s="225"/>
      <c r="C300" s="224"/>
      <c r="D300" s="224"/>
      <c r="E300" s="224"/>
      <c r="F300" s="224"/>
      <c r="G300" s="252"/>
      <c r="H300" s="253" t="s">
        <v>348</v>
      </c>
      <c r="I300" s="253" t="s">
        <v>321</v>
      </c>
      <c r="J300" s="247">
        <v>960</v>
      </c>
      <c r="K300" s="247">
        <f t="shared" si="21"/>
        <v>864</v>
      </c>
      <c r="L300" s="214"/>
      <c r="M300" s="214"/>
      <c r="N300" s="214"/>
      <c r="O300" s="214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</row>
    <row r="301" spans="2:29" s="213" customFormat="1" ht="18.75" customHeight="1">
      <c r="B301" s="223"/>
      <c r="C301" s="222"/>
      <c r="D301" s="222"/>
      <c r="E301" s="222"/>
      <c r="F301" s="222"/>
      <c r="G301" s="252"/>
      <c r="H301" s="253" t="s">
        <v>349</v>
      </c>
      <c r="I301" s="253" t="s">
        <v>322</v>
      </c>
      <c r="J301" s="247">
        <v>750</v>
      </c>
      <c r="K301" s="247">
        <f t="shared" si="21"/>
        <v>675</v>
      </c>
      <c r="L301" s="214"/>
      <c r="M301" s="214"/>
      <c r="N301" s="214"/>
      <c r="O301" s="214"/>
    </row>
    <row r="302" spans="2:29" s="217" customFormat="1" ht="18.75" customHeight="1">
      <c r="B302" s="333" t="s">
        <v>1652</v>
      </c>
      <c r="C302" s="334"/>
      <c r="D302" s="334"/>
      <c r="E302" s="334"/>
      <c r="F302" s="335"/>
      <c r="G302" s="319" t="s">
        <v>1653</v>
      </c>
      <c r="H302" s="319"/>
      <c r="I302" s="319"/>
      <c r="J302" s="247"/>
      <c r="K302" s="247"/>
      <c r="L302" s="214"/>
      <c r="M302" s="214"/>
      <c r="N302" s="214"/>
      <c r="O302" s="214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</row>
    <row r="303" spans="2:29" s="217" customFormat="1" ht="18.75" customHeight="1">
      <c r="B303" s="225"/>
      <c r="C303" s="224"/>
      <c r="D303" s="224"/>
      <c r="E303" s="224"/>
      <c r="F303" s="224"/>
      <c r="G303" s="252"/>
      <c r="H303" s="253" t="s">
        <v>361</v>
      </c>
      <c r="I303" s="253" t="s">
        <v>1651</v>
      </c>
      <c r="J303" s="247">
        <v>117000</v>
      </c>
      <c r="K303" s="247">
        <f t="shared" si="21"/>
        <v>105300</v>
      </c>
      <c r="L303" s="214"/>
      <c r="M303" s="214"/>
      <c r="N303" s="214"/>
      <c r="O303" s="214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</row>
    <row r="304" spans="2:29" s="217" customFormat="1" ht="18.75" customHeight="1">
      <c r="B304" s="225"/>
      <c r="C304" s="224"/>
      <c r="D304" s="224"/>
      <c r="E304" s="224"/>
      <c r="F304" s="224"/>
      <c r="G304" s="252"/>
      <c r="H304" s="253" t="s">
        <v>362</v>
      </c>
      <c r="I304" s="253" t="s">
        <v>317</v>
      </c>
      <c r="J304" s="247">
        <v>9000</v>
      </c>
      <c r="K304" s="247">
        <f t="shared" si="21"/>
        <v>8100</v>
      </c>
      <c r="L304" s="214"/>
      <c r="M304" s="214"/>
      <c r="N304" s="214"/>
      <c r="O304" s="214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</row>
    <row r="305" spans="2:29" s="217" customFormat="1" ht="18.75" customHeight="1">
      <c r="B305" s="225"/>
      <c r="C305" s="224"/>
      <c r="D305" s="224"/>
      <c r="E305" s="224"/>
      <c r="F305" s="224"/>
      <c r="G305" s="252"/>
      <c r="H305" s="253" t="s">
        <v>363</v>
      </c>
      <c r="I305" s="253" t="s">
        <v>332</v>
      </c>
      <c r="J305" s="247">
        <v>4680</v>
      </c>
      <c r="K305" s="247">
        <f t="shared" si="21"/>
        <v>4212</v>
      </c>
      <c r="L305" s="214"/>
      <c r="M305" s="214"/>
      <c r="N305" s="214"/>
      <c r="O305" s="214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</row>
    <row r="306" spans="2:29" s="217" customFormat="1" ht="18.75" customHeight="1">
      <c r="B306" s="225"/>
      <c r="C306" s="224"/>
      <c r="D306" s="224"/>
      <c r="E306" s="224"/>
      <c r="F306" s="224"/>
      <c r="G306" s="252"/>
      <c r="H306" s="253" t="s">
        <v>343</v>
      </c>
      <c r="I306" s="253" t="s">
        <v>316</v>
      </c>
      <c r="J306" s="247">
        <v>2940</v>
      </c>
      <c r="K306" s="247">
        <f t="shared" si="21"/>
        <v>2646</v>
      </c>
      <c r="L306" s="214"/>
      <c r="M306" s="214"/>
      <c r="N306" s="214"/>
      <c r="O306" s="214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</row>
    <row r="307" spans="2:29" s="217" customFormat="1" ht="18.75" customHeight="1">
      <c r="B307" s="225"/>
      <c r="C307" s="224"/>
      <c r="D307" s="224"/>
      <c r="E307" s="224"/>
      <c r="F307" s="224"/>
      <c r="G307" s="252"/>
      <c r="H307" s="253" t="s">
        <v>364</v>
      </c>
      <c r="I307" s="253" t="s">
        <v>333</v>
      </c>
      <c r="J307" s="247">
        <v>2970</v>
      </c>
      <c r="K307" s="247">
        <f t="shared" si="21"/>
        <v>2673</v>
      </c>
      <c r="L307" s="214"/>
      <c r="M307" s="214"/>
      <c r="N307" s="214"/>
      <c r="O307" s="214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3"/>
    </row>
    <row r="308" spans="2:29" s="217" customFormat="1" ht="18.75" customHeight="1">
      <c r="B308" s="225"/>
      <c r="C308" s="224"/>
      <c r="D308" s="224"/>
      <c r="E308" s="224"/>
      <c r="F308" s="224"/>
      <c r="G308" s="252"/>
      <c r="H308" s="253" t="s">
        <v>365</v>
      </c>
      <c r="I308" s="253" t="s">
        <v>334</v>
      </c>
      <c r="J308" s="247">
        <v>3900</v>
      </c>
      <c r="K308" s="247">
        <f t="shared" si="21"/>
        <v>3510</v>
      </c>
      <c r="L308" s="214"/>
      <c r="M308" s="214"/>
      <c r="N308" s="214"/>
      <c r="O308" s="214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  <c r="AA308" s="213"/>
      <c r="AB308" s="213"/>
      <c r="AC308" s="213"/>
    </row>
    <row r="309" spans="2:29" s="217" customFormat="1" ht="18.75" customHeight="1">
      <c r="B309" s="225"/>
      <c r="C309" s="224"/>
      <c r="D309" s="224"/>
      <c r="E309" s="224"/>
      <c r="F309" s="224"/>
      <c r="G309" s="252"/>
      <c r="H309" s="253" t="s">
        <v>360</v>
      </c>
      <c r="I309" s="253" t="s">
        <v>331</v>
      </c>
      <c r="J309" s="247">
        <v>2340</v>
      </c>
      <c r="K309" s="247">
        <f t="shared" si="21"/>
        <v>2106</v>
      </c>
      <c r="L309" s="214"/>
      <c r="M309" s="214"/>
      <c r="N309" s="214"/>
      <c r="O309" s="214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3"/>
    </row>
    <row r="310" spans="2:29" s="217" customFormat="1" ht="18.75" customHeight="1">
      <c r="B310" s="225"/>
      <c r="C310" s="224"/>
      <c r="D310" s="224"/>
      <c r="E310" s="224"/>
      <c r="F310" s="224"/>
      <c r="G310" s="252"/>
      <c r="H310" s="253" t="s">
        <v>366</v>
      </c>
      <c r="I310" s="253" t="s">
        <v>320</v>
      </c>
      <c r="J310" s="247">
        <v>6990</v>
      </c>
      <c r="K310" s="247">
        <f t="shared" si="21"/>
        <v>6291</v>
      </c>
      <c r="L310" s="214"/>
      <c r="M310" s="214"/>
      <c r="N310" s="214"/>
      <c r="O310" s="214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3"/>
    </row>
    <row r="311" spans="2:29" s="217" customFormat="1" ht="18.75" customHeight="1">
      <c r="B311" s="225"/>
      <c r="C311" s="224"/>
      <c r="D311" s="224"/>
      <c r="E311" s="224"/>
      <c r="F311" s="224"/>
      <c r="G311" s="252"/>
      <c r="H311" s="253" t="s">
        <v>348</v>
      </c>
      <c r="I311" s="253" t="s">
        <v>321</v>
      </c>
      <c r="J311" s="247">
        <v>960</v>
      </c>
      <c r="K311" s="247">
        <f t="shared" si="21"/>
        <v>864</v>
      </c>
      <c r="L311" s="214"/>
      <c r="M311" s="214"/>
      <c r="N311" s="214"/>
      <c r="O311" s="214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3"/>
    </row>
    <row r="312" spans="2:29" s="213" customFormat="1" ht="18.75" customHeight="1">
      <c r="B312" s="225"/>
      <c r="C312" s="224"/>
      <c r="D312" s="224"/>
      <c r="E312" s="224"/>
      <c r="F312" s="224"/>
      <c r="G312" s="252"/>
      <c r="H312" s="253" t="s">
        <v>349</v>
      </c>
      <c r="I312" s="253" t="s">
        <v>322</v>
      </c>
      <c r="J312" s="247">
        <v>750</v>
      </c>
      <c r="K312" s="247">
        <f t="shared" si="21"/>
        <v>675</v>
      </c>
      <c r="L312" s="214"/>
      <c r="M312" s="214"/>
      <c r="N312" s="214"/>
      <c r="O312" s="214"/>
    </row>
    <row r="313" spans="2:29" s="217" customFormat="1" ht="18.75" customHeight="1">
      <c r="B313" s="225"/>
      <c r="C313" s="224"/>
      <c r="D313" s="224"/>
      <c r="E313" s="224"/>
      <c r="F313" s="224"/>
      <c r="G313" s="319" t="s">
        <v>1654</v>
      </c>
      <c r="H313" s="319"/>
      <c r="I313" s="319"/>
      <c r="J313" s="247"/>
      <c r="K313" s="247"/>
      <c r="L313" s="214"/>
      <c r="M313" s="214"/>
      <c r="N313" s="214"/>
      <c r="O313" s="214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3"/>
    </row>
    <row r="314" spans="2:29" s="217" customFormat="1" ht="18.75" customHeight="1">
      <c r="B314" s="225"/>
      <c r="C314" s="224"/>
      <c r="D314" s="224"/>
      <c r="E314" s="224"/>
      <c r="F314" s="224"/>
      <c r="G314" s="252"/>
      <c r="H314" s="253" t="s">
        <v>361</v>
      </c>
      <c r="I314" s="253" t="s">
        <v>1651</v>
      </c>
      <c r="J314" s="247">
        <v>117000</v>
      </c>
      <c r="K314" s="247">
        <f t="shared" si="21"/>
        <v>105300</v>
      </c>
      <c r="L314" s="214"/>
      <c r="M314" s="214"/>
      <c r="N314" s="214"/>
      <c r="O314" s="214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</row>
    <row r="315" spans="2:29" s="217" customFormat="1" ht="18.75" customHeight="1">
      <c r="B315" s="225"/>
      <c r="C315" s="224"/>
      <c r="D315" s="224"/>
      <c r="E315" s="224"/>
      <c r="F315" s="224"/>
      <c r="G315" s="252"/>
      <c r="H315" s="253" t="s">
        <v>362</v>
      </c>
      <c r="I315" s="253" t="s">
        <v>335</v>
      </c>
      <c r="J315" s="247">
        <v>9000</v>
      </c>
      <c r="K315" s="247">
        <f t="shared" si="21"/>
        <v>8100</v>
      </c>
      <c r="L315" s="214"/>
      <c r="M315" s="214"/>
      <c r="N315" s="214"/>
      <c r="O315" s="214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</row>
    <row r="316" spans="2:29" s="217" customFormat="1" ht="18.75" customHeight="1">
      <c r="B316" s="225"/>
      <c r="C316" s="224"/>
      <c r="D316" s="224"/>
      <c r="E316" s="224"/>
      <c r="F316" s="224"/>
      <c r="G316" s="252"/>
      <c r="H316" s="253" t="s">
        <v>346</v>
      </c>
      <c r="I316" s="253" t="s">
        <v>319</v>
      </c>
      <c r="J316" s="247">
        <v>3300</v>
      </c>
      <c r="K316" s="247">
        <f t="shared" si="21"/>
        <v>2970</v>
      </c>
      <c r="L316" s="214"/>
      <c r="M316" s="214"/>
      <c r="N316" s="214"/>
      <c r="O316" s="214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</row>
    <row r="317" spans="2:29" s="217" customFormat="1" ht="18.75" customHeight="1">
      <c r="B317" s="225"/>
      <c r="C317" s="224"/>
      <c r="D317" s="224"/>
      <c r="E317" s="224"/>
      <c r="F317" s="224"/>
      <c r="G317" s="252"/>
      <c r="H317" s="253" t="s">
        <v>364</v>
      </c>
      <c r="I317" s="253" t="s">
        <v>333</v>
      </c>
      <c r="J317" s="247">
        <v>2970</v>
      </c>
      <c r="K317" s="247">
        <f t="shared" si="21"/>
        <v>2673</v>
      </c>
      <c r="L317" s="214"/>
      <c r="M317" s="214"/>
      <c r="N317" s="214"/>
      <c r="O317" s="214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</row>
    <row r="318" spans="2:29" s="217" customFormat="1" ht="18.75" customHeight="1">
      <c r="B318" s="225"/>
      <c r="C318" s="224"/>
      <c r="D318" s="224"/>
      <c r="E318" s="224"/>
      <c r="F318" s="224"/>
      <c r="G318" s="252"/>
      <c r="H318" s="253" t="s">
        <v>365</v>
      </c>
      <c r="I318" s="253" t="s">
        <v>334</v>
      </c>
      <c r="J318" s="247">
        <v>3900</v>
      </c>
      <c r="K318" s="247">
        <f t="shared" si="21"/>
        <v>3510</v>
      </c>
      <c r="L318" s="214"/>
      <c r="M318" s="214"/>
      <c r="N318" s="214"/>
      <c r="O318" s="214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</row>
    <row r="319" spans="2:29" s="217" customFormat="1" ht="18.75" customHeight="1">
      <c r="B319" s="225"/>
      <c r="C319" s="224"/>
      <c r="D319" s="224"/>
      <c r="E319" s="224"/>
      <c r="F319" s="224"/>
      <c r="G319" s="252"/>
      <c r="H319" s="253" t="s">
        <v>360</v>
      </c>
      <c r="I319" s="253" t="s">
        <v>331</v>
      </c>
      <c r="J319" s="247">
        <v>2340</v>
      </c>
      <c r="K319" s="247">
        <f t="shared" si="21"/>
        <v>2106</v>
      </c>
      <c r="L319" s="214"/>
      <c r="M319" s="214"/>
      <c r="N319" s="214"/>
      <c r="O319" s="214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  <c r="AA319" s="213"/>
      <c r="AB319" s="213"/>
      <c r="AC319" s="213"/>
    </row>
    <row r="320" spans="2:29" s="217" customFormat="1" ht="18.75" customHeight="1">
      <c r="B320" s="225"/>
      <c r="C320" s="224"/>
      <c r="D320" s="224"/>
      <c r="E320" s="224"/>
      <c r="F320" s="224"/>
      <c r="G320" s="252"/>
      <c r="H320" s="253" t="s">
        <v>367</v>
      </c>
      <c r="I320" s="253" t="s">
        <v>320</v>
      </c>
      <c r="J320" s="247">
        <v>9300</v>
      </c>
      <c r="K320" s="247">
        <f t="shared" si="21"/>
        <v>8370</v>
      </c>
      <c r="L320" s="214"/>
      <c r="M320" s="214"/>
      <c r="N320" s="214"/>
      <c r="O320" s="214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</row>
    <row r="321" spans="2:123" s="217" customFormat="1" ht="18.75" customHeight="1">
      <c r="B321" s="225"/>
      <c r="C321" s="224"/>
      <c r="D321" s="224"/>
      <c r="E321" s="224"/>
      <c r="F321" s="224"/>
      <c r="G321" s="252"/>
      <c r="H321" s="253" t="s">
        <v>348</v>
      </c>
      <c r="I321" s="253" t="s">
        <v>321</v>
      </c>
      <c r="J321" s="247">
        <v>960</v>
      </c>
      <c r="K321" s="247">
        <f t="shared" si="21"/>
        <v>864</v>
      </c>
      <c r="L321" s="214"/>
      <c r="M321" s="214"/>
      <c r="N321" s="214"/>
      <c r="O321" s="214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</row>
    <row r="322" spans="2:123" s="213" customFormat="1" ht="18.75" customHeight="1">
      <c r="B322" s="223"/>
      <c r="C322" s="222"/>
      <c r="D322" s="222"/>
      <c r="E322" s="222"/>
      <c r="F322" s="222"/>
      <c r="G322" s="252"/>
      <c r="H322" s="253" t="s">
        <v>349</v>
      </c>
      <c r="I322" s="253" t="s">
        <v>322</v>
      </c>
      <c r="J322" s="247">
        <v>750</v>
      </c>
      <c r="K322" s="247">
        <f t="shared" si="21"/>
        <v>675</v>
      </c>
      <c r="L322" s="214"/>
      <c r="M322" s="214"/>
      <c r="N322" s="214"/>
      <c r="O322" s="214"/>
    </row>
    <row r="323" spans="2:123" s="217" customFormat="1" ht="18.75" customHeight="1">
      <c r="B323" s="333" t="s">
        <v>1655</v>
      </c>
      <c r="C323" s="334"/>
      <c r="D323" s="334"/>
      <c r="E323" s="334"/>
      <c r="F323" s="335"/>
      <c r="G323" s="319" t="s">
        <v>1656</v>
      </c>
      <c r="H323" s="319"/>
      <c r="I323" s="319"/>
      <c r="J323" s="247"/>
      <c r="K323" s="247"/>
      <c r="L323" s="214"/>
      <c r="M323" s="214"/>
      <c r="N323" s="214"/>
      <c r="O323" s="214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</row>
    <row r="324" spans="2:123" s="217" customFormat="1" ht="18.75" customHeight="1">
      <c r="B324" s="225"/>
      <c r="C324" s="224"/>
      <c r="D324" s="224"/>
      <c r="E324" s="224"/>
      <c r="F324" s="224"/>
      <c r="G324" s="252"/>
      <c r="H324" s="253" t="s">
        <v>368</v>
      </c>
      <c r="I324" s="253" t="s">
        <v>1657</v>
      </c>
      <c r="J324" s="247">
        <v>277200</v>
      </c>
      <c r="K324" s="247">
        <f t="shared" si="21"/>
        <v>249480</v>
      </c>
      <c r="L324" s="214"/>
      <c r="M324" s="214"/>
      <c r="N324" s="214"/>
      <c r="O324" s="214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</row>
    <row r="325" spans="2:123" s="217" customFormat="1" ht="18.75" customHeight="1">
      <c r="B325" s="225"/>
      <c r="C325" s="224"/>
      <c r="D325" s="224"/>
      <c r="E325" s="224"/>
      <c r="F325" s="224"/>
      <c r="G325" s="252"/>
      <c r="H325" s="253" t="s">
        <v>369</v>
      </c>
      <c r="I325" s="253" t="s">
        <v>336</v>
      </c>
      <c r="J325" s="247">
        <v>159990</v>
      </c>
      <c r="K325" s="247">
        <f t="shared" si="21"/>
        <v>143991</v>
      </c>
      <c r="L325" s="214"/>
      <c r="M325" s="214"/>
      <c r="N325" s="214"/>
      <c r="O325" s="214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</row>
    <row r="326" spans="2:123" s="217" customFormat="1" ht="18.75" customHeight="1">
      <c r="B326" s="225"/>
      <c r="C326" s="224"/>
      <c r="D326" s="224"/>
      <c r="E326" s="224"/>
      <c r="F326" s="224"/>
      <c r="G326" s="252"/>
      <c r="H326" s="253" t="s">
        <v>370</v>
      </c>
      <c r="I326" s="253" t="s">
        <v>337</v>
      </c>
      <c r="J326" s="247">
        <v>67500</v>
      </c>
      <c r="K326" s="247">
        <f t="shared" si="21"/>
        <v>60750</v>
      </c>
      <c r="L326" s="214"/>
      <c r="M326" s="214"/>
      <c r="N326" s="214"/>
      <c r="O326" s="214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</row>
    <row r="327" spans="2:123" s="217" customFormat="1" ht="26.25" customHeight="1">
      <c r="B327" s="225"/>
      <c r="C327" s="224"/>
      <c r="D327" s="224"/>
      <c r="E327" s="224"/>
      <c r="F327" s="224"/>
      <c r="G327" s="279"/>
      <c r="H327" s="280" t="s">
        <v>340</v>
      </c>
      <c r="I327" s="280" t="s">
        <v>338</v>
      </c>
      <c r="J327" s="260">
        <v>840</v>
      </c>
      <c r="K327" s="260">
        <f t="shared" si="21"/>
        <v>756</v>
      </c>
      <c r="L327" s="214"/>
      <c r="M327" s="214"/>
      <c r="N327" s="214"/>
      <c r="O327" s="214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</row>
    <row r="328" spans="2:123" s="218" customFormat="1" ht="21" customHeight="1">
      <c r="B328" s="281"/>
      <c r="C328" s="282"/>
      <c r="D328" s="282"/>
      <c r="E328" s="282"/>
      <c r="F328" s="282"/>
      <c r="G328" s="282"/>
      <c r="H328" s="282"/>
      <c r="I328" s="282"/>
      <c r="J328" s="283"/>
      <c r="K328" s="282"/>
    </row>
    <row r="329" spans="2:123" s="218" customFormat="1" ht="42" customHeight="1">
      <c r="B329" s="219"/>
      <c r="J329" s="236"/>
    </row>
    <row r="330" spans="2:123" s="218" customFormat="1" ht="40.5" customHeight="1">
      <c r="B330" s="219"/>
      <c r="J330" s="236"/>
    </row>
    <row r="331" spans="2:123" ht="36" customHeight="1">
      <c r="B331" s="271"/>
      <c r="C331" s="211"/>
      <c r="D331" s="211"/>
      <c r="E331" s="211"/>
      <c r="F331" s="211"/>
      <c r="G331" s="211"/>
      <c r="H331" s="211"/>
      <c r="I331" s="211"/>
      <c r="J331" s="261"/>
      <c r="K331" s="211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/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  <c r="BI331" s="206"/>
      <c r="BJ331" s="206"/>
      <c r="BK331" s="206"/>
      <c r="BL331" s="206"/>
      <c r="BM331" s="206"/>
      <c r="BN331" s="206"/>
      <c r="BO331" s="206"/>
      <c r="BP331" s="206"/>
      <c r="BQ331" s="206"/>
      <c r="BR331" s="206"/>
      <c r="BS331" s="206"/>
      <c r="BT331" s="206"/>
      <c r="BU331" s="206"/>
      <c r="BV331" s="206"/>
      <c r="BW331" s="206"/>
      <c r="BX331" s="206"/>
      <c r="BY331" s="206"/>
      <c r="BZ331" s="206"/>
      <c r="CA331" s="206"/>
      <c r="CB331" s="206"/>
      <c r="CC331" s="206"/>
      <c r="CD331" s="206"/>
      <c r="CE331" s="206"/>
      <c r="CF331" s="206"/>
      <c r="CG331" s="206"/>
      <c r="CH331" s="206"/>
      <c r="CI331" s="206"/>
      <c r="CJ331" s="206"/>
      <c r="CK331" s="206"/>
      <c r="CL331" s="206"/>
      <c r="CM331" s="206"/>
      <c r="CN331" s="206"/>
      <c r="CO331" s="206"/>
      <c r="CP331" s="206"/>
      <c r="CQ331" s="206"/>
      <c r="CR331" s="206"/>
      <c r="CS331" s="206"/>
      <c r="CT331" s="206"/>
      <c r="CU331" s="206"/>
      <c r="CV331" s="206"/>
      <c r="CW331" s="206"/>
      <c r="CX331" s="206"/>
      <c r="CY331" s="206"/>
      <c r="CZ331" s="206"/>
      <c r="DA331" s="206"/>
      <c r="DB331" s="206"/>
      <c r="DC331" s="206"/>
      <c r="DD331" s="206"/>
      <c r="DE331" s="206"/>
      <c r="DF331" s="206"/>
      <c r="DG331" s="206"/>
      <c r="DH331" s="206"/>
      <c r="DI331" s="206"/>
      <c r="DJ331" s="206"/>
      <c r="DK331" s="206"/>
      <c r="DL331" s="206"/>
      <c r="DM331" s="206"/>
      <c r="DN331" s="206"/>
      <c r="DO331" s="206"/>
      <c r="DP331" s="206"/>
      <c r="DQ331" s="206"/>
      <c r="DR331" s="206"/>
      <c r="DS331" s="206"/>
    </row>
    <row r="332" spans="2:123" ht="35.25" customHeight="1">
      <c r="B332" s="271"/>
      <c r="C332" s="211"/>
      <c r="D332" s="211"/>
      <c r="E332" s="211"/>
      <c r="F332" s="211"/>
      <c r="G332" s="211"/>
      <c r="H332" s="211"/>
      <c r="I332" s="211"/>
      <c r="J332" s="261"/>
      <c r="K332" s="211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  <c r="BI332" s="206"/>
      <c r="BJ332" s="206"/>
      <c r="BK332" s="206"/>
      <c r="BL332" s="206"/>
      <c r="BM332" s="206"/>
      <c r="BN332" s="206"/>
      <c r="BO332" s="206"/>
      <c r="BP332" s="206"/>
      <c r="BQ332" s="206"/>
      <c r="BR332" s="206"/>
      <c r="BS332" s="206"/>
      <c r="BT332" s="206"/>
      <c r="BU332" s="206"/>
      <c r="BV332" s="206"/>
      <c r="BW332" s="206"/>
      <c r="BX332" s="206"/>
      <c r="BY332" s="206"/>
      <c r="BZ332" s="206"/>
      <c r="CA332" s="206"/>
      <c r="CB332" s="206"/>
      <c r="CC332" s="206"/>
      <c r="CD332" s="206"/>
      <c r="CE332" s="206"/>
      <c r="CF332" s="206"/>
      <c r="CG332" s="206"/>
      <c r="CH332" s="206"/>
      <c r="CI332" s="206"/>
      <c r="CJ332" s="206"/>
      <c r="CK332" s="206"/>
      <c r="CL332" s="206"/>
      <c r="CM332" s="206"/>
      <c r="CN332" s="206"/>
      <c r="CO332" s="206"/>
      <c r="CP332" s="206"/>
      <c r="CQ332" s="206"/>
      <c r="CR332" s="206"/>
      <c r="CS332" s="206"/>
      <c r="CT332" s="206"/>
      <c r="CU332" s="206"/>
      <c r="CV332" s="206"/>
      <c r="CW332" s="206"/>
      <c r="CX332" s="206"/>
      <c r="CY332" s="206"/>
      <c r="CZ332" s="206"/>
      <c r="DA332" s="206"/>
      <c r="DB332" s="206"/>
      <c r="DC332" s="206"/>
      <c r="DD332" s="206"/>
      <c r="DE332" s="206"/>
      <c r="DF332" s="206"/>
      <c r="DG332" s="206"/>
      <c r="DH332" s="206"/>
      <c r="DI332" s="206"/>
      <c r="DJ332" s="206"/>
      <c r="DK332" s="206"/>
      <c r="DL332" s="206"/>
      <c r="DM332" s="206"/>
      <c r="DN332" s="206"/>
      <c r="DO332" s="206"/>
      <c r="DP332" s="206"/>
      <c r="DQ332" s="206"/>
      <c r="DR332" s="206"/>
      <c r="DS332" s="206"/>
    </row>
    <row r="333" spans="2:123" ht="18.75" customHeight="1">
      <c r="B333" s="271"/>
      <c r="C333" s="211"/>
      <c r="D333" s="211"/>
      <c r="E333" s="211"/>
      <c r="F333" s="211"/>
      <c r="G333" s="211"/>
      <c r="H333" s="211"/>
      <c r="I333" s="211"/>
      <c r="J333" s="261"/>
      <c r="K333" s="211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  <c r="BI333" s="206"/>
      <c r="BJ333" s="206"/>
      <c r="BK333" s="206"/>
      <c r="BL333" s="206"/>
      <c r="BM333" s="206"/>
      <c r="BN333" s="206"/>
      <c r="BO333" s="206"/>
      <c r="BP333" s="206"/>
      <c r="BQ333" s="206"/>
      <c r="BR333" s="206"/>
      <c r="BS333" s="206"/>
      <c r="BT333" s="206"/>
      <c r="BU333" s="206"/>
      <c r="BV333" s="206"/>
      <c r="BW333" s="206"/>
      <c r="BX333" s="206"/>
      <c r="BY333" s="206"/>
      <c r="BZ333" s="206"/>
      <c r="CA333" s="206"/>
      <c r="CB333" s="206"/>
      <c r="CC333" s="206"/>
      <c r="CD333" s="206"/>
      <c r="CE333" s="206"/>
      <c r="CF333" s="206"/>
      <c r="CG333" s="206"/>
      <c r="CH333" s="206"/>
      <c r="CI333" s="206"/>
      <c r="CJ333" s="206"/>
      <c r="CK333" s="206"/>
      <c r="CL333" s="206"/>
      <c r="CM333" s="206"/>
      <c r="CN333" s="206"/>
      <c r="CO333" s="206"/>
      <c r="CP333" s="206"/>
      <c r="CQ333" s="206"/>
      <c r="CR333" s="206"/>
      <c r="CS333" s="206"/>
      <c r="CT333" s="206"/>
      <c r="CU333" s="206"/>
      <c r="CV333" s="206"/>
      <c r="CW333" s="206"/>
      <c r="CX333" s="206"/>
      <c r="CY333" s="206"/>
      <c r="CZ333" s="206"/>
      <c r="DA333" s="206"/>
      <c r="DB333" s="206"/>
      <c r="DC333" s="206"/>
      <c r="DD333" s="206"/>
      <c r="DE333" s="206"/>
      <c r="DF333" s="206"/>
      <c r="DG333" s="206"/>
      <c r="DH333" s="206"/>
      <c r="DI333" s="206"/>
      <c r="DJ333" s="206"/>
      <c r="DK333" s="206"/>
      <c r="DL333" s="206"/>
      <c r="DM333" s="206"/>
      <c r="DN333" s="206"/>
      <c r="DO333" s="206"/>
      <c r="DP333" s="206"/>
      <c r="DQ333" s="206"/>
      <c r="DR333" s="206"/>
      <c r="DS333" s="206"/>
    </row>
    <row r="334" spans="2:123" ht="30.75" customHeight="1">
      <c r="B334" s="272"/>
      <c r="C334" s="210"/>
      <c r="D334" s="210"/>
      <c r="E334" s="210"/>
      <c r="F334" s="210"/>
      <c r="G334" s="210"/>
      <c r="H334" s="210"/>
      <c r="I334" s="210"/>
      <c r="J334" s="239"/>
      <c r="K334" s="210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  <c r="BI334" s="206"/>
      <c r="BJ334" s="206"/>
      <c r="BK334" s="206"/>
      <c r="BL334" s="206"/>
      <c r="BM334" s="206"/>
      <c r="BN334" s="206"/>
      <c r="BO334" s="206"/>
      <c r="BP334" s="206"/>
      <c r="BQ334" s="206"/>
      <c r="BR334" s="206"/>
      <c r="BS334" s="206"/>
      <c r="BT334" s="206"/>
      <c r="BU334" s="206"/>
      <c r="BV334" s="206"/>
      <c r="BW334" s="206"/>
      <c r="BX334" s="206"/>
      <c r="BY334" s="206"/>
      <c r="BZ334" s="206"/>
      <c r="CA334" s="206"/>
      <c r="CB334" s="206"/>
      <c r="CC334" s="206"/>
      <c r="CD334" s="206"/>
      <c r="CE334" s="206"/>
      <c r="CF334" s="206"/>
      <c r="CG334" s="206"/>
      <c r="CH334" s="206"/>
      <c r="CI334" s="206"/>
      <c r="CJ334" s="206"/>
      <c r="CK334" s="206"/>
      <c r="CL334" s="206"/>
      <c r="CM334" s="206"/>
      <c r="CN334" s="206"/>
      <c r="CO334" s="206"/>
      <c r="CP334" s="206"/>
      <c r="CQ334" s="206"/>
      <c r="CR334" s="206"/>
      <c r="CS334" s="206"/>
      <c r="CT334" s="206"/>
      <c r="CU334" s="206"/>
      <c r="CV334" s="206"/>
      <c r="CW334" s="206"/>
      <c r="CX334" s="206"/>
      <c r="CY334" s="206"/>
      <c r="CZ334" s="206"/>
      <c r="DA334" s="206"/>
      <c r="DB334" s="206"/>
      <c r="DC334" s="206"/>
      <c r="DD334" s="206"/>
      <c r="DE334" s="206"/>
      <c r="DF334" s="206"/>
      <c r="DG334" s="206"/>
      <c r="DH334" s="206"/>
      <c r="DI334" s="206"/>
      <c r="DJ334" s="206"/>
      <c r="DK334" s="206"/>
      <c r="DL334" s="206"/>
      <c r="DM334" s="206"/>
      <c r="DN334" s="206"/>
      <c r="DO334" s="206"/>
      <c r="DP334" s="206"/>
      <c r="DQ334" s="206"/>
      <c r="DR334" s="206"/>
      <c r="DS334" s="206"/>
    </row>
    <row r="335" spans="2:123" ht="30.75" customHeight="1">
      <c r="B335" s="272"/>
      <c r="C335" s="210"/>
      <c r="D335" s="210"/>
      <c r="E335" s="210"/>
      <c r="F335" s="210"/>
      <c r="G335" s="210"/>
      <c r="H335" s="210"/>
      <c r="I335" s="210"/>
      <c r="J335" s="240"/>
      <c r="K335" s="210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  <c r="BI335" s="206"/>
      <c r="BJ335" s="206"/>
      <c r="BK335" s="206"/>
      <c r="BL335" s="206"/>
      <c r="BM335" s="206"/>
      <c r="BN335" s="206"/>
      <c r="BO335" s="206"/>
      <c r="BP335" s="206"/>
      <c r="BQ335" s="206"/>
      <c r="BR335" s="206"/>
      <c r="BS335" s="206"/>
      <c r="BT335" s="206"/>
      <c r="BU335" s="206"/>
      <c r="BV335" s="206"/>
      <c r="BW335" s="206"/>
      <c r="BX335" s="206"/>
      <c r="BY335" s="206"/>
      <c r="BZ335" s="206"/>
      <c r="CA335" s="206"/>
      <c r="CB335" s="206"/>
      <c r="CC335" s="206"/>
      <c r="CD335" s="206"/>
      <c r="CE335" s="206"/>
      <c r="CF335" s="206"/>
      <c r="CG335" s="206"/>
      <c r="CH335" s="206"/>
      <c r="CI335" s="206"/>
      <c r="CJ335" s="206"/>
      <c r="CK335" s="206"/>
      <c r="CL335" s="206"/>
      <c r="CM335" s="206"/>
      <c r="CN335" s="206"/>
      <c r="CO335" s="206"/>
      <c r="CP335" s="206"/>
      <c r="CQ335" s="206"/>
      <c r="CR335" s="206"/>
      <c r="CS335" s="206"/>
      <c r="CT335" s="206"/>
      <c r="CU335" s="206"/>
      <c r="CV335" s="206"/>
      <c r="CW335" s="206"/>
      <c r="CX335" s="206"/>
      <c r="CY335" s="206"/>
      <c r="CZ335" s="206"/>
      <c r="DA335" s="206"/>
      <c r="DB335" s="206"/>
      <c r="DC335" s="206"/>
      <c r="DD335" s="206"/>
      <c r="DE335" s="206"/>
      <c r="DF335" s="206"/>
      <c r="DG335" s="206"/>
      <c r="DH335" s="206"/>
      <c r="DI335" s="206"/>
      <c r="DJ335" s="206"/>
      <c r="DK335" s="206"/>
      <c r="DL335" s="206"/>
      <c r="DM335" s="206"/>
      <c r="DN335" s="206"/>
      <c r="DO335" s="206"/>
      <c r="DP335" s="206"/>
      <c r="DQ335" s="206"/>
      <c r="DR335" s="206"/>
      <c r="DS335" s="206"/>
    </row>
    <row r="336" spans="2:123" ht="30.75" customHeight="1">
      <c r="B336" s="272"/>
      <c r="C336" s="210"/>
      <c r="D336" s="210"/>
      <c r="E336" s="210"/>
      <c r="F336" s="210"/>
      <c r="G336" s="210"/>
      <c r="H336" s="210"/>
      <c r="I336" s="210"/>
      <c r="J336" s="235"/>
      <c r="K336" s="210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/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06"/>
      <c r="AT336" s="206"/>
      <c r="AU336" s="206"/>
      <c r="AV336" s="206"/>
      <c r="AW336" s="206"/>
      <c r="AX336" s="206"/>
      <c r="AY336" s="206"/>
      <c r="AZ336" s="206"/>
      <c r="BA336" s="206"/>
      <c r="BB336" s="206"/>
      <c r="BC336" s="206"/>
      <c r="BD336" s="206"/>
      <c r="BE336" s="206"/>
      <c r="BF336" s="206"/>
      <c r="BG336" s="206"/>
      <c r="BH336" s="206"/>
      <c r="BI336" s="206"/>
      <c r="BJ336" s="206"/>
      <c r="BK336" s="206"/>
      <c r="BL336" s="206"/>
      <c r="BM336" s="206"/>
      <c r="BN336" s="206"/>
      <c r="BO336" s="206"/>
      <c r="BP336" s="206"/>
      <c r="BQ336" s="206"/>
      <c r="BR336" s="206"/>
      <c r="BS336" s="206"/>
      <c r="BT336" s="206"/>
      <c r="BU336" s="206"/>
      <c r="BV336" s="206"/>
      <c r="BW336" s="206"/>
      <c r="BX336" s="206"/>
      <c r="BY336" s="206"/>
      <c r="BZ336" s="206"/>
      <c r="CA336" s="206"/>
      <c r="CB336" s="206"/>
      <c r="CC336" s="206"/>
      <c r="CD336" s="206"/>
      <c r="CE336" s="206"/>
      <c r="CF336" s="206"/>
      <c r="CG336" s="206"/>
      <c r="CH336" s="206"/>
      <c r="CI336" s="206"/>
      <c r="CJ336" s="206"/>
      <c r="CK336" s="206"/>
      <c r="CL336" s="206"/>
      <c r="CM336" s="206"/>
      <c r="CN336" s="206"/>
      <c r="CO336" s="206"/>
      <c r="CP336" s="206"/>
      <c r="CQ336" s="206"/>
      <c r="CR336" s="206"/>
      <c r="CS336" s="206"/>
      <c r="CT336" s="206"/>
      <c r="CU336" s="206"/>
      <c r="CV336" s="206"/>
      <c r="CW336" s="206"/>
      <c r="CX336" s="206"/>
      <c r="CY336" s="206"/>
      <c r="CZ336" s="206"/>
      <c r="DA336" s="206"/>
      <c r="DB336" s="206"/>
      <c r="DC336" s="206"/>
      <c r="DD336" s="206"/>
      <c r="DE336" s="206"/>
      <c r="DF336" s="206"/>
      <c r="DG336" s="206"/>
      <c r="DH336" s="206"/>
      <c r="DI336" s="206"/>
      <c r="DJ336" s="206"/>
      <c r="DK336" s="206"/>
      <c r="DL336" s="206"/>
      <c r="DM336" s="206"/>
      <c r="DN336" s="206"/>
      <c r="DO336" s="206"/>
      <c r="DP336" s="206"/>
      <c r="DQ336" s="206"/>
      <c r="DR336" s="206"/>
      <c r="DS336" s="206"/>
    </row>
    <row r="337" spans="2:123" ht="21" customHeight="1">
      <c r="B337" s="273"/>
      <c r="C337" s="274"/>
      <c r="D337" s="274"/>
      <c r="E337" s="274"/>
      <c r="F337" s="274"/>
      <c r="G337" s="274"/>
      <c r="H337" s="274"/>
      <c r="I337" s="274"/>
      <c r="J337" s="275"/>
      <c r="K337" s="274"/>
      <c r="P337" s="206"/>
      <c r="Q337" s="206"/>
      <c r="R337" s="206"/>
      <c r="S337" s="206"/>
      <c r="T337" s="206"/>
      <c r="U337" s="206"/>
      <c r="V337" s="206"/>
      <c r="W337" s="206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/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  <c r="BI337" s="206"/>
      <c r="BJ337" s="206"/>
      <c r="BK337" s="206"/>
      <c r="BL337" s="206"/>
      <c r="BM337" s="206"/>
      <c r="BN337" s="206"/>
      <c r="BO337" s="206"/>
      <c r="BP337" s="206"/>
      <c r="BQ337" s="206"/>
      <c r="BR337" s="206"/>
      <c r="BS337" s="206"/>
      <c r="BT337" s="206"/>
      <c r="BU337" s="206"/>
      <c r="BV337" s="206"/>
      <c r="BW337" s="206"/>
      <c r="BX337" s="206"/>
      <c r="BY337" s="206"/>
      <c r="BZ337" s="206"/>
      <c r="CA337" s="206"/>
      <c r="CB337" s="206"/>
      <c r="CC337" s="206"/>
      <c r="CD337" s="206"/>
      <c r="CE337" s="206"/>
      <c r="CF337" s="206"/>
      <c r="CG337" s="206"/>
      <c r="CH337" s="206"/>
      <c r="CI337" s="206"/>
      <c r="CJ337" s="206"/>
      <c r="CK337" s="206"/>
      <c r="CL337" s="206"/>
      <c r="CM337" s="206"/>
      <c r="CN337" s="206"/>
      <c r="CO337" s="206"/>
      <c r="CP337" s="206"/>
      <c r="CQ337" s="206"/>
      <c r="CR337" s="206"/>
      <c r="CS337" s="206"/>
      <c r="CT337" s="206"/>
      <c r="CU337" s="206"/>
      <c r="CV337" s="206"/>
      <c r="CW337" s="206"/>
      <c r="CX337" s="206"/>
      <c r="CY337" s="206"/>
      <c r="CZ337" s="206"/>
      <c r="DA337" s="206"/>
      <c r="DB337" s="206"/>
      <c r="DC337" s="206"/>
      <c r="DD337" s="206"/>
      <c r="DE337" s="206"/>
      <c r="DF337" s="206"/>
      <c r="DG337" s="206"/>
      <c r="DH337" s="206"/>
      <c r="DI337" s="206"/>
      <c r="DJ337" s="206"/>
      <c r="DK337" s="206"/>
      <c r="DL337" s="206"/>
      <c r="DM337" s="206"/>
      <c r="DN337" s="206"/>
      <c r="DO337" s="206"/>
      <c r="DP337" s="206"/>
      <c r="DQ337" s="206"/>
      <c r="DR337" s="206"/>
      <c r="DS337" s="206"/>
    </row>
    <row r="338" spans="2:123" ht="30" customHeight="1">
      <c r="B338" s="340" t="s">
        <v>371</v>
      </c>
      <c r="C338" s="341"/>
      <c r="D338" s="341"/>
      <c r="E338" s="341"/>
      <c r="F338" s="341"/>
      <c r="G338" s="341"/>
      <c r="H338" s="341"/>
      <c r="I338" s="341"/>
      <c r="J338" s="341"/>
      <c r="K338" s="341"/>
      <c r="L338" s="211"/>
      <c r="M338" s="211"/>
      <c r="N338" s="211"/>
      <c r="O338" s="211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06"/>
      <c r="AE338" s="206"/>
      <c r="AF338" s="206"/>
      <c r="AG338" s="206"/>
      <c r="AH338" s="206"/>
      <c r="AI338" s="206"/>
      <c r="AJ338" s="206"/>
      <c r="AK338" s="206"/>
      <c r="AL338" s="206"/>
      <c r="AM338" s="206"/>
      <c r="AN338" s="206"/>
      <c r="AO338" s="206"/>
      <c r="AP338" s="206"/>
      <c r="AQ338" s="206"/>
      <c r="AR338" s="206"/>
      <c r="AS338" s="206"/>
      <c r="AT338" s="206"/>
      <c r="AU338" s="206"/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  <c r="BH338" s="206"/>
      <c r="BI338" s="206"/>
      <c r="BJ338" s="206"/>
      <c r="BK338" s="206"/>
      <c r="BL338" s="206"/>
      <c r="BM338" s="206"/>
      <c r="BN338" s="206"/>
      <c r="BO338" s="206"/>
      <c r="BP338" s="206"/>
      <c r="BQ338" s="206"/>
      <c r="BR338" s="206"/>
      <c r="BS338" s="206"/>
      <c r="BT338" s="206"/>
      <c r="BU338" s="206"/>
      <c r="BV338" s="206"/>
      <c r="BW338" s="206"/>
      <c r="BX338" s="206"/>
      <c r="BY338" s="206"/>
      <c r="BZ338" s="206"/>
      <c r="CA338" s="206"/>
      <c r="CB338" s="206"/>
      <c r="CC338" s="206"/>
      <c r="CD338" s="206"/>
      <c r="CE338" s="206"/>
      <c r="CF338" s="206"/>
      <c r="CG338" s="206"/>
      <c r="CH338" s="206"/>
      <c r="CI338" s="206"/>
      <c r="CJ338" s="206"/>
      <c r="CK338" s="206"/>
      <c r="CL338" s="206"/>
      <c r="CM338" s="206"/>
      <c r="CN338" s="206"/>
      <c r="CO338" s="206"/>
      <c r="CP338" s="206"/>
      <c r="CQ338" s="206"/>
      <c r="CR338" s="206"/>
      <c r="CS338" s="206"/>
      <c r="CT338" s="206"/>
      <c r="CU338" s="206"/>
      <c r="CV338" s="206"/>
      <c r="CW338" s="206"/>
      <c r="CX338" s="206"/>
      <c r="CY338" s="206"/>
      <c r="CZ338" s="206"/>
      <c r="DA338" s="206"/>
      <c r="DB338" s="206"/>
      <c r="DC338" s="206"/>
      <c r="DD338" s="206"/>
      <c r="DE338" s="206"/>
      <c r="DF338" s="206"/>
      <c r="DG338" s="206"/>
      <c r="DH338" s="206"/>
      <c r="DI338" s="206"/>
      <c r="DJ338" s="206"/>
      <c r="DK338" s="206"/>
      <c r="DL338" s="206"/>
      <c r="DM338" s="206"/>
      <c r="DN338" s="206"/>
      <c r="DO338" s="206"/>
      <c r="DP338" s="206"/>
      <c r="DQ338" s="206"/>
      <c r="DR338" s="206"/>
      <c r="DS338" s="206"/>
    </row>
    <row r="339" spans="2:123" s="217" customFormat="1" ht="18.75" customHeight="1">
      <c r="B339" s="333" t="s">
        <v>1658</v>
      </c>
      <c r="C339" s="334"/>
      <c r="D339" s="334"/>
      <c r="E339" s="334"/>
      <c r="F339" s="335"/>
      <c r="G339" s="319" t="s">
        <v>1659</v>
      </c>
      <c r="H339" s="319"/>
      <c r="I339" s="319"/>
      <c r="J339" s="247"/>
      <c r="K339" s="251"/>
      <c r="L339" s="214"/>
      <c r="M339" s="214"/>
      <c r="N339" s="214"/>
      <c r="O339" s="214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</row>
    <row r="340" spans="2:123" s="217" customFormat="1" ht="18.75" customHeight="1">
      <c r="B340" s="225"/>
      <c r="C340" s="224"/>
      <c r="D340" s="224"/>
      <c r="E340" s="224"/>
      <c r="F340" s="224"/>
      <c r="G340" s="252"/>
      <c r="H340" s="253" t="s">
        <v>1660</v>
      </c>
      <c r="I340" s="253" t="s">
        <v>1661</v>
      </c>
      <c r="J340" s="247">
        <v>110010</v>
      </c>
      <c r="K340" s="247">
        <f t="shared" ref="K340:K353" si="22">J340*0.9</f>
        <v>99009</v>
      </c>
      <c r="L340" s="214"/>
      <c r="M340" s="214"/>
      <c r="N340" s="214"/>
      <c r="O340" s="214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</row>
    <row r="341" spans="2:123" s="217" customFormat="1" ht="18.75" customHeight="1">
      <c r="B341" s="225"/>
      <c r="C341" s="224"/>
      <c r="D341" s="224"/>
      <c r="E341" s="224"/>
      <c r="F341" s="224"/>
      <c r="G341" s="252"/>
      <c r="H341" s="253" t="s">
        <v>1662</v>
      </c>
      <c r="I341" s="253" t="s">
        <v>372</v>
      </c>
      <c r="J341" s="247">
        <v>3540</v>
      </c>
      <c r="K341" s="247">
        <f t="shared" si="22"/>
        <v>3186</v>
      </c>
      <c r="L341" s="214"/>
      <c r="M341" s="214"/>
      <c r="N341" s="214"/>
      <c r="O341" s="214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</row>
    <row r="342" spans="2:123" s="217" customFormat="1" ht="18.75" customHeight="1">
      <c r="B342" s="225"/>
      <c r="C342" s="224"/>
      <c r="D342" s="224"/>
      <c r="E342" s="224"/>
      <c r="F342" s="224"/>
      <c r="G342" s="252"/>
      <c r="H342" s="253" t="s">
        <v>1663</v>
      </c>
      <c r="I342" s="253" t="s">
        <v>373</v>
      </c>
      <c r="J342" s="247">
        <v>960</v>
      </c>
      <c r="K342" s="247">
        <f t="shared" si="22"/>
        <v>864</v>
      </c>
      <c r="L342" s="214"/>
      <c r="M342" s="214"/>
      <c r="N342" s="214"/>
      <c r="O342" s="214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</row>
    <row r="343" spans="2:123" s="217" customFormat="1" ht="18.75" customHeight="1">
      <c r="B343" s="225"/>
      <c r="C343" s="224"/>
      <c r="D343" s="224"/>
      <c r="E343" s="224"/>
      <c r="F343" s="224"/>
      <c r="G343" s="252"/>
      <c r="H343" s="253" t="s">
        <v>1664</v>
      </c>
      <c r="I343" s="253" t="s">
        <v>374</v>
      </c>
      <c r="J343" s="247">
        <v>4200</v>
      </c>
      <c r="K343" s="247">
        <f t="shared" si="22"/>
        <v>3780</v>
      </c>
      <c r="L343" s="214"/>
      <c r="M343" s="214"/>
      <c r="N343" s="214"/>
      <c r="O343" s="214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</row>
    <row r="344" spans="2:123" s="213" customFormat="1" ht="18.75" customHeight="1">
      <c r="B344" s="225"/>
      <c r="C344" s="224"/>
      <c r="D344" s="224"/>
      <c r="E344" s="224"/>
      <c r="F344" s="224"/>
      <c r="G344" s="252"/>
      <c r="H344" s="253" t="s">
        <v>1665</v>
      </c>
      <c r="I344" s="253" t="s">
        <v>375</v>
      </c>
      <c r="J344" s="247">
        <v>2460</v>
      </c>
      <c r="K344" s="247">
        <f t="shared" si="22"/>
        <v>2214</v>
      </c>
      <c r="L344" s="214"/>
      <c r="M344" s="214"/>
      <c r="N344" s="214"/>
      <c r="O344" s="214"/>
    </row>
    <row r="345" spans="2:123" s="217" customFormat="1" ht="18.75" customHeight="1">
      <c r="B345" s="225"/>
      <c r="C345" s="224"/>
      <c r="D345" s="224"/>
      <c r="E345" s="224"/>
      <c r="F345" s="224"/>
      <c r="G345" s="319" t="s">
        <v>1666</v>
      </c>
      <c r="H345" s="319"/>
      <c r="I345" s="319"/>
      <c r="J345" s="247"/>
      <c r="K345" s="247"/>
      <c r="L345" s="214"/>
      <c r="M345" s="214"/>
      <c r="N345" s="214"/>
      <c r="O345" s="214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</row>
    <row r="346" spans="2:123" s="217" customFormat="1" ht="18.75" customHeight="1">
      <c r="B346" s="225"/>
      <c r="C346" s="224"/>
      <c r="D346" s="224"/>
      <c r="E346" s="224"/>
      <c r="F346" s="224"/>
      <c r="G346" s="252"/>
      <c r="H346" s="253" t="s">
        <v>1660</v>
      </c>
      <c r="I346" s="253" t="s">
        <v>1661</v>
      </c>
      <c r="J346" s="247">
        <v>110010</v>
      </c>
      <c r="K346" s="247">
        <f t="shared" si="22"/>
        <v>99009</v>
      </c>
      <c r="L346" s="214"/>
      <c r="M346" s="214"/>
      <c r="N346" s="214"/>
      <c r="O346" s="214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</row>
    <row r="347" spans="2:123" s="217" customFormat="1" ht="18.75" customHeight="1">
      <c r="B347" s="225"/>
      <c r="C347" s="224"/>
      <c r="D347" s="224"/>
      <c r="E347" s="224"/>
      <c r="F347" s="224"/>
      <c r="G347" s="252"/>
      <c r="H347" s="253" t="s">
        <v>1667</v>
      </c>
      <c r="I347" s="253" t="s">
        <v>376</v>
      </c>
      <c r="J347" s="247">
        <v>8280</v>
      </c>
      <c r="K347" s="247">
        <f t="shared" si="22"/>
        <v>7452</v>
      </c>
      <c r="L347" s="214"/>
      <c r="M347" s="214"/>
      <c r="N347" s="214"/>
      <c r="O347" s="214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</row>
    <row r="348" spans="2:123" s="217" customFormat="1" ht="18.75" customHeight="1">
      <c r="B348" s="225"/>
      <c r="C348" s="224"/>
      <c r="D348" s="224"/>
      <c r="E348" s="224"/>
      <c r="F348" s="224"/>
      <c r="G348" s="252"/>
      <c r="H348" s="253" t="s">
        <v>1668</v>
      </c>
      <c r="I348" s="253" t="s">
        <v>318</v>
      </c>
      <c r="J348" s="247">
        <v>870</v>
      </c>
      <c r="K348" s="247">
        <f t="shared" si="22"/>
        <v>783</v>
      </c>
      <c r="L348" s="214"/>
      <c r="M348" s="214"/>
      <c r="N348" s="214"/>
      <c r="O348" s="214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</row>
    <row r="349" spans="2:123" s="217" customFormat="1" ht="18.75" customHeight="1">
      <c r="B349" s="225"/>
      <c r="C349" s="224"/>
      <c r="D349" s="224"/>
      <c r="E349" s="224"/>
      <c r="F349" s="224"/>
      <c r="G349" s="252"/>
      <c r="H349" s="253" t="s">
        <v>1669</v>
      </c>
      <c r="I349" s="253" t="s">
        <v>377</v>
      </c>
      <c r="J349" s="247">
        <v>4980</v>
      </c>
      <c r="K349" s="247">
        <f t="shared" si="22"/>
        <v>4482</v>
      </c>
      <c r="L349" s="214"/>
      <c r="M349" s="214"/>
      <c r="N349" s="214"/>
      <c r="O349" s="214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</row>
    <row r="350" spans="2:123" s="217" customFormat="1" ht="18.75" customHeight="1">
      <c r="B350" s="225"/>
      <c r="C350" s="224"/>
      <c r="D350" s="224"/>
      <c r="E350" s="224"/>
      <c r="F350" s="224"/>
      <c r="G350" s="252"/>
      <c r="H350" s="253" t="s">
        <v>1663</v>
      </c>
      <c r="I350" s="253" t="s">
        <v>373</v>
      </c>
      <c r="J350" s="247">
        <v>960</v>
      </c>
      <c r="K350" s="247">
        <f t="shared" si="22"/>
        <v>864</v>
      </c>
      <c r="L350" s="214"/>
      <c r="M350" s="214"/>
      <c r="N350" s="214"/>
      <c r="O350" s="214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</row>
    <row r="351" spans="2:123" s="217" customFormat="1" ht="18.75" customHeight="1">
      <c r="B351" s="225"/>
      <c r="C351" s="224"/>
      <c r="D351" s="224"/>
      <c r="E351" s="224"/>
      <c r="F351" s="224"/>
      <c r="G351" s="252"/>
      <c r="H351" s="253" t="s">
        <v>1670</v>
      </c>
      <c r="I351" s="253" t="s">
        <v>322</v>
      </c>
      <c r="J351" s="247">
        <v>750</v>
      </c>
      <c r="K351" s="247">
        <f t="shared" si="22"/>
        <v>675</v>
      </c>
      <c r="L351" s="214"/>
      <c r="M351" s="214"/>
      <c r="N351" s="214"/>
      <c r="O351" s="214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</row>
    <row r="352" spans="2:123" s="217" customFormat="1" ht="18.75" customHeight="1">
      <c r="B352" s="225"/>
      <c r="C352" s="224"/>
      <c r="D352" s="224"/>
      <c r="E352" s="224"/>
      <c r="F352" s="224"/>
      <c r="G352" s="252"/>
      <c r="H352" s="253" t="s">
        <v>1671</v>
      </c>
      <c r="I352" s="253" t="s">
        <v>320</v>
      </c>
      <c r="J352" s="247">
        <v>3570</v>
      </c>
      <c r="K352" s="247">
        <f t="shared" si="22"/>
        <v>3213</v>
      </c>
      <c r="L352" s="214"/>
      <c r="M352" s="214"/>
      <c r="N352" s="214"/>
      <c r="O352" s="214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</row>
    <row r="353" spans="2:123" s="213" customFormat="1" ht="18.75" customHeight="1">
      <c r="B353" s="223"/>
      <c r="C353" s="222"/>
      <c r="D353" s="222"/>
      <c r="E353" s="222"/>
      <c r="F353" s="222"/>
      <c r="G353" s="252"/>
      <c r="H353" s="253" t="s">
        <v>1672</v>
      </c>
      <c r="I353" s="253" t="s">
        <v>378</v>
      </c>
      <c r="J353" s="247">
        <v>2940</v>
      </c>
      <c r="K353" s="247">
        <f t="shared" si="22"/>
        <v>2646</v>
      </c>
      <c r="L353" s="214"/>
      <c r="M353" s="214"/>
      <c r="N353" s="214"/>
      <c r="O353" s="214"/>
    </row>
    <row r="354" spans="2:123" ht="30" customHeight="1">
      <c r="B354" s="321" t="s">
        <v>379</v>
      </c>
      <c r="C354" s="322"/>
      <c r="D354" s="322"/>
      <c r="E354" s="322"/>
      <c r="F354" s="322"/>
      <c r="G354" s="322"/>
      <c r="H354" s="322"/>
      <c r="I354" s="322"/>
      <c r="J354" s="322"/>
      <c r="K354" s="322"/>
      <c r="P354" s="206"/>
      <c r="Q354" s="206"/>
      <c r="R354" s="206"/>
      <c r="S354" s="206"/>
      <c r="T354" s="206"/>
      <c r="U354" s="206"/>
      <c r="V354" s="206"/>
      <c r="W354" s="206"/>
      <c r="X354" s="206"/>
      <c r="Y354" s="206"/>
      <c r="Z354" s="206"/>
      <c r="AA354" s="206"/>
      <c r="AB354" s="206"/>
      <c r="AC354" s="206"/>
      <c r="AD354" s="206"/>
      <c r="AE354" s="206"/>
      <c r="AF354" s="206"/>
      <c r="AG354" s="206"/>
      <c r="AH354" s="206"/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  <c r="BI354" s="206"/>
      <c r="BJ354" s="206"/>
      <c r="BK354" s="206"/>
      <c r="BL354" s="206"/>
      <c r="BM354" s="206"/>
      <c r="BN354" s="206"/>
      <c r="BO354" s="206"/>
      <c r="BP354" s="206"/>
      <c r="BQ354" s="206"/>
      <c r="BR354" s="206"/>
      <c r="BS354" s="206"/>
      <c r="BT354" s="206"/>
      <c r="BU354" s="206"/>
      <c r="BV354" s="206"/>
      <c r="BW354" s="206"/>
      <c r="BX354" s="206"/>
      <c r="BY354" s="206"/>
      <c r="BZ354" s="206"/>
      <c r="CA354" s="206"/>
      <c r="CB354" s="206"/>
      <c r="CC354" s="206"/>
      <c r="CD354" s="206"/>
      <c r="CE354" s="206"/>
      <c r="CF354" s="206"/>
      <c r="CG354" s="206"/>
      <c r="CH354" s="206"/>
      <c r="CI354" s="206"/>
      <c r="CJ354" s="206"/>
      <c r="CK354" s="206"/>
      <c r="CL354" s="206"/>
      <c r="CM354" s="206"/>
      <c r="CN354" s="206"/>
      <c r="CO354" s="206"/>
      <c r="CP354" s="206"/>
      <c r="CQ354" s="206"/>
      <c r="CR354" s="206"/>
      <c r="CS354" s="206"/>
      <c r="CT354" s="206"/>
      <c r="CU354" s="206"/>
      <c r="CV354" s="206"/>
      <c r="CW354" s="206"/>
      <c r="CX354" s="206"/>
      <c r="CY354" s="206"/>
      <c r="CZ354" s="206"/>
      <c r="DA354" s="206"/>
      <c r="DB354" s="206"/>
      <c r="DC354" s="206"/>
      <c r="DD354" s="206"/>
      <c r="DE354" s="206"/>
      <c r="DF354" s="206"/>
      <c r="DG354" s="206"/>
      <c r="DH354" s="206"/>
      <c r="DI354" s="206"/>
      <c r="DJ354" s="206"/>
      <c r="DK354" s="206"/>
      <c r="DL354" s="206"/>
      <c r="DM354" s="206"/>
      <c r="DN354" s="206"/>
      <c r="DO354" s="206"/>
      <c r="DP354" s="206"/>
      <c r="DQ354" s="206"/>
      <c r="DR354" s="206"/>
      <c r="DS354" s="206"/>
    </row>
    <row r="355" spans="2:123" ht="19.5" customHeight="1">
      <c r="B355" s="209"/>
      <c r="C355" s="338" t="s">
        <v>355</v>
      </c>
      <c r="D355" s="338"/>
      <c r="E355" s="338"/>
      <c r="F355" s="339"/>
      <c r="G355" s="324" t="s">
        <v>395</v>
      </c>
      <c r="H355" s="324"/>
      <c r="I355" s="324"/>
      <c r="J355" s="255">
        <v>1170</v>
      </c>
      <c r="K355" s="247">
        <f t="shared" ref="K355:K372" si="23">J355*0.9</f>
        <v>1053</v>
      </c>
      <c r="P355" s="206"/>
      <c r="Q355" s="206"/>
      <c r="R355" s="206"/>
      <c r="S355" s="206"/>
      <c r="T355" s="206"/>
      <c r="U355" s="206"/>
      <c r="V355" s="206"/>
      <c r="W355" s="206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/>
      <c r="AH355" s="206"/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  <c r="BI355" s="206"/>
      <c r="BJ355" s="206"/>
      <c r="BK355" s="206"/>
      <c r="BL355" s="206"/>
      <c r="BM355" s="206"/>
      <c r="BN355" s="206"/>
      <c r="BO355" s="206"/>
      <c r="BP355" s="206"/>
      <c r="BQ355" s="206"/>
      <c r="BR355" s="206"/>
      <c r="BS355" s="206"/>
      <c r="BT355" s="206"/>
      <c r="BU355" s="206"/>
      <c r="BV355" s="206"/>
      <c r="BW355" s="206"/>
      <c r="BX355" s="206"/>
      <c r="BY355" s="206"/>
      <c r="BZ355" s="206"/>
      <c r="CA355" s="206"/>
      <c r="CB355" s="206"/>
      <c r="CC355" s="206"/>
      <c r="CD355" s="206"/>
      <c r="CE355" s="206"/>
      <c r="CF355" s="206"/>
      <c r="CG355" s="206"/>
      <c r="CH355" s="206"/>
      <c r="CI355" s="206"/>
      <c r="CJ355" s="206"/>
      <c r="CK355" s="206"/>
      <c r="CL355" s="206"/>
      <c r="CM355" s="206"/>
      <c r="CN355" s="206"/>
      <c r="CO355" s="206"/>
      <c r="CP355" s="206"/>
      <c r="CQ355" s="206"/>
      <c r="CR355" s="206"/>
      <c r="CS355" s="206"/>
      <c r="CT355" s="206"/>
      <c r="CU355" s="206"/>
      <c r="CV355" s="206"/>
      <c r="CW355" s="206"/>
      <c r="CX355" s="206"/>
      <c r="CY355" s="206"/>
      <c r="CZ355" s="206"/>
      <c r="DA355" s="206"/>
      <c r="DB355" s="206"/>
      <c r="DC355" s="206"/>
      <c r="DD355" s="206"/>
      <c r="DE355" s="206"/>
      <c r="DF355" s="206"/>
      <c r="DG355" s="206"/>
      <c r="DH355" s="206"/>
      <c r="DI355" s="206"/>
      <c r="DJ355" s="206"/>
      <c r="DK355" s="206"/>
      <c r="DL355" s="206"/>
      <c r="DM355" s="206"/>
      <c r="DN355" s="206"/>
      <c r="DO355" s="206"/>
      <c r="DP355" s="206"/>
      <c r="DQ355" s="206"/>
      <c r="DR355" s="206"/>
      <c r="DS355" s="206"/>
    </row>
    <row r="356" spans="2:123" ht="19.5" customHeight="1">
      <c r="B356" s="209"/>
      <c r="C356" s="323" t="s">
        <v>380</v>
      </c>
      <c r="D356" s="323"/>
      <c r="E356" s="323"/>
      <c r="F356" s="330"/>
      <c r="G356" s="324" t="s">
        <v>396</v>
      </c>
      <c r="H356" s="324"/>
      <c r="I356" s="324"/>
      <c r="J356" s="255">
        <v>6900</v>
      </c>
      <c r="K356" s="247">
        <f t="shared" si="23"/>
        <v>6210</v>
      </c>
      <c r="P356" s="206"/>
      <c r="Q356" s="206"/>
      <c r="R356" s="206"/>
      <c r="S356" s="206"/>
      <c r="T356" s="206"/>
      <c r="U356" s="206"/>
      <c r="V356" s="206"/>
      <c r="W356" s="206"/>
      <c r="X356" s="206"/>
      <c r="Y356" s="206"/>
      <c r="Z356" s="206"/>
      <c r="AA356" s="206"/>
      <c r="AB356" s="206"/>
      <c r="AC356" s="206"/>
      <c r="AD356" s="206"/>
      <c r="AE356" s="206"/>
      <c r="AF356" s="206"/>
      <c r="AG356" s="206"/>
      <c r="AH356" s="206"/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  <c r="BI356" s="206"/>
      <c r="BJ356" s="206"/>
      <c r="BK356" s="206"/>
      <c r="BL356" s="206"/>
      <c r="BM356" s="206"/>
      <c r="BN356" s="206"/>
      <c r="BO356" s="206"/>
      <c r="BP356" s="206"/>
      <c r="BQ356" s="206"/>
      <c r="BR356" s="206"/>
      <c r="BS356" s="206"/>
      <c r="BT356" s="206"/>
      <c r="BU356" s="206"/>
      <c r="BV356" s="206"/>
      <c r="BW356" s="206"/>
      <c r="BX356" s="206"/>
      <c r="BY356" s="206"/>
      <c r="BZ356" s="206"/>
      <c r="CA356" s="206"/>
      <c r="CB356" s="206"/>
      <c r="CC356" s="206"/>
      <c r="CD356" s="206"/>
      <c r="CE356" s="206"/>
      <c r="CF356" s="206"/>
      <c r="CG356" s="206"/>
      <c r="CH356" s="206"/>
      <c r="CI356" s="206"/>
      <c r="CJ356" s="206"/>
      <c r="CK356" s="206"/>
      <c r="CL356" s="206"/>
      <c r="CM356" s="206"/>
      <c r="CN356" s="206"/>
      <c r="CO356" s="206"/>
      <c r="CP356" s="206"/>
      <c r="CQ356" s="206"/>
      <c r="CR356" s="206"/>
      <c r="CS356" s="206"/>
      <c r="CT356" s="206"/>
      <c r="CU356" s="206"/>
      <c r="CV356" s="206"/>
      <c r="CW356" s="206"/>
      <c r="CX356" s="206"/>
      <c r="CY356" s="206"/>
      <c r="CZ356" s="206"/>
      <c r="DA356" s="206"/>
      <c r="DB356" s="206"/>
      <c r="DC356" s="206"/>
      <c r="DD356" s="206"/>
      <c r="DE356" s="206"/>
      <c r="DF356" s="206"/>
      <c r="DG356" s="206"/>
      <c r="DH356" s="206"/>
      <c r="DI356" s="206"/>
      <c r="DJ356" s="206"/>
      <c r="DK356" s="206"/>
      <c r="DL356" s="206"/>
      <c r="DM356" s="206"/>
      <c r="DN356" s="206"/>
      <c r="DO356" s="206"/>
      <c r="DP356" s="206"/>
      <c r="DQ356" s="206"/>
      <c r="DR356" s="206"/>
      <c r="DS356" s="206"/>
    </row>
    <row r="357" spans="2:123" ht="19.5" customHeight="1">
      <c r="B357" s="209"/>
      <c r="C357" s="323" t="s">
        <v>383</v>
      </c>
      <c r="D357" s="323"/>
      <c r="E357" s="323"/>
      <c r="F357" s="330"/>
      <c r="G357" s="324" t="s">
        <v>399</v>
      </c>
      <c r="H357" s="324"/>
      <c r="I357" s="324"/>
      <c r="J357" s="255">
        <v>5700</v>
      </c>
      <c r="K357" s="247">
        <f t="shared" si="23"/>
        <v>5130</v>
      </c>
      <c r="P357" s="206"/>
      <c r="Q357" s="206"/>
      <c r="R357" s="206"/>
      <c r="S357" s="206"/>
      <c r="T357" s="206"/>
      <c r="U357" s="206"/>
      <c r="V357" s="206"/>
      <c r="W357" s="206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/>
      <c r="AH357" s="206"/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  <c r="BI357" s="206"/>
      <c r="BJ357" s="206"/>
      <c r="BK357" s="206"/>
      <c r="BL357" s="206"/>
      <c r="BM357" s="206"/>
      <c r="BN357" s="206"/>
      <c r="BO357" s="206"/>
      <c r="BP357" s="206"/>
      <c r="BQ357" s="206"/>
      <c r="BR357" s="206"/>
      <c r="BS357" s="206"/>
      <c r="BT357" s="206"/>
      <c r="BU357" s="206"/>
      <c r="BV357" s="206"/>
      <c r="BW357" s="206"/>
      <c r="BX357" s="206"/>
      <c r="BY357" s="206"/>
      <c r="BZ357" s="206"/>
      <c r="CA357" s="206"/>
      <c r="CB357" s="206"/>
      <c r="CC357" s="206"/>
      <c r="CD357" s="206"/>
      <c r="CE357" s="206"/>
      <c r="CF357" s="206"/>
      <c r="CG357" s="206"/>
      <c r="CH357" s="206"/>
      <c r="CI357" s="206"/>
      <c r="CJ357" s="206"/>
      <c r="CK357" s="206"/>
      <c r="CL357" s="206"/>
      <c r="CM357" s="206"/>
      <c r="CN357" s="206"/>
      <c r="CO357" s="206"/>
      <c r="CP357" s="206"/>
      <c r="CQ357" s="206"/>
      <c r="CR357" s="206"/>
      <c r="CS357" s="206"/>
      <c r="CT357" s="206"/>
      <c r="CU357" s="206"/>
      <c r="CV357" s="206"/>
      <c r="CW357" s="206"/>
      <c r="CX357" s="206"/>
      <c r="CY357" s="206"/>
      <c r="CZ357" s="206"/>
      <c r="DA357" s="206"/>
      <c r="DB357" s="206"/>
      <c r="DC357" s="206"/>
      <c r="DD357" s="206"/>
      <c r="DE357" s="206"/>
      <c r="DF357" s="206"/>
      <c r="DG357" s="206"/>
      <c r="DH357" s="206"/>
      <c r="DI357" s="206"/>
      <c r="DJ357" s="206"/>
      <c r="DK357" s="206"/>
      <c r="DL357" s="206"/>
      <c r="DM357" s="206"/>
      <c r="DN357" s="206"/>
      <c r="DO357" s="206"/>
      <c r="DP357" s="206"/>
      <c r="DQ357" s="206"/>
      <c r="DR357" s="206"/>
      <c r="DS357" s="206"/>
    </row>
    <row r="358" spans="2:123" ht="19.5" customHeight="1">
      <c r="B358" s="209"/>
      <c r="C358" s="323" t="s">
        <v>381</v>
      </c>
      <c r="D358" s="323"/>
      <c r="E358" s="323"/>
      <c r="F358" s="330"/>
      <c r="G358" s="324" t="s">
        <v>397</v>
      </c>
      <c r="H358" s="324"/>
      <c r="I358" s="324"/>
      <c r="J358" s="255">
        <v>5802</v>
      </c>
      <c r="K358" s="247">
        <f t="shared" si="23"/>
        <v>5221.8</v>
      </c>
      <c r="P358" s="206"/>
      <c r="Q358" s="206"/>
      <c r="R358" s="206"/>
      <c r="S358" s="206"/>
      <c r="T358" s="206"/>
      <c r="U358" s="206"/>
      <c r="V358" s="206"/>
      <c r="W358" s="206"/>
      <c r="X358" s="206"/>
      <c r="Y358" s="206"/>
      <c r="Z358" s="206"/>
      <c r="AA358" s="206"/>
      <c r="AB358" s="206"/>
      <c r="AC358" s="206"/>
      <c r="AD358" s="206"/>
      <c r="AE358" s="206"/>
      <c r="AF358" s="206"/>
      <c r="AG358" s="206"/>
      <c r="AH358" s="206"/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  <c r="BI358" s="206"/>
      <c r="BJ358" s="206"/>
      <c r="BK358" s="206"/>
      <c r="BL358" s="206"/>
      <c r="BM358" s="206"/>
      <c r="BN358" s="206"/>
      <c r="BO358" s="206"/>
      <c r="BP358" s="206"/>
      <c r="BQ358" s="206"/>
      <c r="BR358" s="206"/>
      <c r="BS358" s="206"/>
      <c r="BT358" s="206"/>
      <c r="BU358" s="206"/>
      <c r="BV358" s="206"/>
      <c r="BW358" s="206"/>
      <c r="BX358" s="206"/>
      <c r="BY358" s="206"/>
      <c r="BZ358" s="206"/>
      <c r="CA358" s="206"/>
      <c r="CB358" s="206"/>
      <c r="CC358" s="206"/>
      <c r="CD358" s="206"/>
      <c r="CE358" s="206"/>
      <c r="CF358" s="206"/>
      <c r="CG358" s="206"/>
      <c r="CH358" s="206"/>
      <c r="CI358" s="206"/>
      <c r="CJ358" s="206"/>
      <c r="CK358" s="206"/>
      <c r="CL358" s="206"/>
      <c r="CM358" s="206"/>
      <c r="CN358" s="206"/>
      <c r="CO358" s="206"/>
      <c r="CP358" s="206"/>
      <c r="CQ358" s="206"/>
      <c r="CR358" s="206"/>
      <c r="CS358" s="206"/>
      <c r="CT358" s="206"/>
      <c r="CU358" s="206"/>
      <c r="CV358" s="206"/>
      <c r="CW358" s="206"/>
      <c r="CX358" s="206"/>
      <c r="CY358" s="206"/>
      <c r="CZ358" s="206"/>
      <c r="DA358" s="206"/>
      <c r="DB358" s="206"/>
      <c r="DC358" s="206"/>
      <c r="DD358" s="206"/>
      <c r="DE358" s="206"/>
      <c r="DF358" s="206"/>
      <c r="DG358" s="206"/>
      <c r="DH358" s="206"/>
      <c r="DI358" s="206"/>
      <c r="DJ358" s="206"/>
      <c r="DK358" s="206"/>
      <c r="DL358" s="206"/>
      <c r="DM358" s="206"/>
      <c r="DN358" s="206"/>
      <c r="DO358" s="206"/>
      <c r="DP358" s="206"/>
      <c r="DQ358" s="206"/>
      <c r="DR358" s="206"/>
      <c r="DS358" s="206"/>
    </row>
    <row r="359" spans="2:123" ht="19.5" customHeight="1">
      <c r="B359" s="209"/>
      <c r="C359" s="323" t="s">
        <v>382</v>
      </c>
      <c r="D359" s="323"/>
      <c r="E359" s="323"/>
      <c r="F359" s="330"/>
      <c r="G359" s="324" t="s">
        <v>398</v>
      </c>
      <c r="H359" s="324"/>
      <c r="I359" s="324"/>
      <c r="J359" s="255">
        <v>900</v>
      </c>
      <c r="K359" s="247">
        <f t="shared" si="23"/>
        <v>810</v>
      </c>
      <c r="P359" s="206"/>
      <c r="Q359" s="206"/>
      <c r="R359" s="206"/>
      <c r="S359" s="206"/>
      <c r="T359" s="206"/>
      <c r="U359" s="206"/>
      <c r="V359" s="206"/>
      <c r="W359" s="206"/>
      <c r="X359" s="206"/>
      <c r="Y359" s="206"/>
      <c r="Z359" s="206"/>
      <c r="AA359" s="206"/>
      <c r="AB359" s="206"/>
      <c r="AC359" s="206"/>
      <c r="AD359" s="206"/>
      <c r="AE359" s="206"/>
      <c r="AF359" s="206"/>
      <c r="AG359" s="206"/>
      <c r="AH359" s="206"/>
      <c r="AI359" s="206"/>
      <c r="AJ359" s="206"/>
      <c r="AK359" s="206"/>
      <c r="AL359" s="206"/>
      <c r="AM359" s="206"/>
      <c r="AN359" s="206"/>
      <c r="AO359" s="206"/>
      <c r="AP359" s="206"/>
      <c r="AQ359" s="206"/>
      <c r="AR359" s="206"/>
      <c r="AS359" s="206"/>
      <c r="AT359" s="206"/>
      <c r="AU359" s="206"/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  <c r="BH359" s="206"/>
      <c r="BI359" s="206"/>
      <c r="BJ359" s="206"/>
      <c r="BK359" s="206"/>
      <c r="BL359" s="206"/>
      <c r="BM359" s="206"/>
      <c r="BN359" s="206"/>
      <c r="BO359" s="206"/>
      <c r="BP359" s="206"/>
      <c r="BQ359" s="206"/>
      <c r="BR359" s="206"/>
      <c r="BS359" s="206"/>
      <c r="BT359" s="206"/>
      <c r="BU359" s="206"/>
      <c r="BV359" s="206"/>
      <c r="BW359" s="206"/>
      <c r="BX359" s="206"/>
      <c r="BY359" s="206"/>
      <c r="BZ359" s="206"/>
      <c r="CA359" s="206"/>
      <c r="CB359" s="206"/>
      <c r="CC359" s="206"/>
      <c r="CD359" s="206"/>
      <c r="CE359" s="206"/>
      <c r="CF359" s="206"/>
      <c r="CG359" s="206"/>
      <c r="CH359" s="206"/>
      <c r="CI359" s="206"/>
      <c r="CJ359" s="206"/>
      <c r="CK359" s="206"/>
      <c r="CL359" s="206"/>
      <c r="CM359" s="206"/>
      <c r="CN359" s="206"/>
      <c r="CO359" s="206"/>
      <c r="CP359" s="206"/>
      <c r="CQ359" s="206"/>
      <c r="CR359" s="206"/>
      <c r="CS359" s="206"/>
      <c r="CT359" s="206"/>
      <c r="CU359" s="206"/>
      <c r="CV359" s="206"/>
      <c r="CW359" s="206"/>
      <c r="CX359" s="206"/>
      <c r="CY359" s="206"/>
      <c r="CZ359" s="206"/>
      <c r="DA359" s="206"/>
      <c r="DB359" s="206"/>
      <c r="DC359" s="206"/>
      <c r="DD359" s="206"/>
      <c r="DE359" s="206"/>
      <c r="DF359" s="206"/>
      <c r="DG359" s="206"/>
      <c r="DH359" s="206"/>
      <c r="DI359" s="206"/>
      <c r="DJ359" s="206"/>
      <c r="DK359" s="206"/>
      <c r="DL359" s="206"/>
      <c r="DM359" s="206"/>
      <c r="DN359" s="206"/>
      <c r="DO359" s="206"/>
      <c r="DP359" s="206"/>
      <c r="DQ359" s="206"/>
      <c r="DR359" s="206"/>
      <c r="DS359" s="206"/>
    </row>
    <row r="360" spans="2:123" ht="19.5" customHeight="1">
      <c r="B360" s="209"/>
      <c r="C360" s="323" t="s">
        <v>384</v>
      </c>
      <c r="D360" s="323"/>
      <c r="E360" s="323"/>
      <c r="F360" s="330"/>
      <c r="G360" s="324" t="s">
        <v>400</v>
      </c>
      <c r="H360" s="324"/>
      <c r="I360" s="324"/>
      <c r="J360" s="255">
        <v>8400</v>
      </c>
      <c r="K360" s="247">
        <f t="shared" si="23"/>
        <v>7560</v>
      </c>
      <c r="P360" s="206"/>
      <c r="Q360" s="206"/>
      <c r="R360" s="206"/>
      <c r="S360" s="206"/>
      <c r="T360" s="206"/>
      <c r="U360" s="206"/>
      <c r="V360" s="206"/>
      <c r="W360" s="206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/>
      <c r="AH360" s="206"/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  <c r="BI360" s="206"/>
      <c r="BJ360" s="206"/>
      <c r="BK360" s="206"/>
      <c r="BL360" s="206"/>
      <c r="BM360" s="206"/>
      <c r="BN360" s="206"/>
      <c r="BO360" s="206"/>
      <c r="BP360" s="206"/>
      <c r="BQ360" s="206"/>
      <c r="BR360" s="206"/>
      <c r="BS360" s="206"/>
      <c r="BT360" s="206"/>
      <c r="BU360" s="206"/>
      <c r="BV360" s="206"/>
      <c r="BW360" s="206"/>
      <c r="BX360" s="206"/>
      <c r="BY360" s="206"/>
      <c r="BZ360" s="206"/>
      <c r="CA360" s="206"/>
      <c r="CB360" s="206"/>
      <c r="CC360" s="206"/>
      <c r="CD360" s="206"/>
      <c r="CE360" s="206"/>
      <c r="CF360" s="206"/>
      <c r="CG360" s="206"/>
      <c r="CH360" s="206"/>
      <c r="CI360" s="206"/>
      <c r="CJ360" s="206"/>
      <c r="CK360" s="206"/>
      <c r="CL360" s="206"/>
      <c r="CM360" s="206"/>
      <c r="CN360" s="206"/>
      <c r="CO360" s="206"/>
      <c r="CP360" s="206"/>
      <c r="CQ360" s="206"/>
      <c r="CR360" s="206"/>
      <c r="CS360" s="206"/>
      <c r="CT360" s="206"/>
      <c r="CU360" s="206"/>
      <c r="CV360" s="206"/>
      <c r="CW360" s="206"/>
      <c r="CX360" s="206"/>
      <c r="CY360" s="206"/>
      <c r="CZ360" s="206"/>
      <c r="DA360" s="206"/>
      <c r="DB360" s="206"/>
      <c r="DC360" s="206"/>
      <c r="DD360" s="206"/>
      <c r="DE360" s="206"/>
      <c r="DF360" s="206"/>
      <c r="DG360" s="206"/>
      <c r="DH360" s="206"/>
      <c r="DI360" s="206"/>
      <c r="DJ360" s="206"/>
      <c r="DK360" s="206"/>
      <c r="DL360" s="206"/>
      <c r="DM360" s="206"/>
      <c r="DN360" s="206"/>
      <c r="DO360" s="206"/>
      <c r="DP360" s="206"/>
      <c r="DQ360" s="206"/>
      <c r="DR360" s="206"/>
      <c r="DS360" s="206"/>
    </row>
    <row r="361" spans="2:123" ht="19.5" customHeight="1">
      <c r="B361" s="209"/>
      <c r="C361" s="323" t="s">
        <v>385</v>
      </c>
      <c r="D361" s="323"/>
      <c r="E361" s="323"/>
      <c r="F361" s="330"/>
      <c r="G361" s="324" t="s">
        <v>401</v>
      </c>
      <c r="H361" s="324"/>
      <c r="I361" s="324"/>
      <c r="J361" s="255">
        <v>48000</v>
      </c>
      <c r="K361" s="247">
        <f t="shared" si="23"/>
        <v>43200</v>
      </c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  <c r="BI361" s="206"/>
      <c r="BJ361" s="206"/>
      <c r="BK361" s="206"/>
      <c r="BL361" s="206"/>
      <c r="BM361" s="206"/>
      <c r="BN361" s="206"/>
      <c r="BO361" s="206"/>
      <c r="BP361" s="206"/>
      <c r="BQ361" s="206"/>
      <c r="BR361" s="206"/>
      <c r="BS361" s="206"/>
      <c r="BT361" s="206"/>
      <c r="BU361" s="206"/>
      <c r="BV361" s="206"/>
      <c r="BW361" s="206"/>
      <c r="BX361" s="206"/>
      <c r="BY361" s="206"/>
      <c r="BZ361" s="206"/>
      <c r="CA361" s="206"/>
      <c r="CB361" s="206"/>
      <c r="CC361" s="206"/>
      <c r="CD361" s="206"/>
      <c r="CE361" s="206"/>
      <c r="CF361" s="206"/>
      <c r="CG361" s="206"/>
      <c r="CH361" s="206"/>
      <c r="CI361" s="206"/>
      <c r="CJ361" s="206"/>
      <c r="CK361" s="206"/>
      <c r="CL361" s="206"/>
      <c r="CM361" s="206"/>
      <c r="CN361" s="206"/>
      <c r="CO361" s="206"/>
      <c r="CP361" s="206"/>
      <c r="CQ361" s="206"/>
      <c r="CR361" s="206"/>
      <c r="CS361" s="206"/>
      <c r="CT361" s="206"/>
      <c r="CU361" s="206"/>
      <c r="CV361" s="206"/>
      <c r="CW361" s="206"/>
      <c r="CX361" s="206"/>
      <c r="CY361" s="206"/>
      <c r="CZ361" s="206"/>
      <c r="DA361" s="206"/>
      <c r="DB361" s="206"/>
      <c r="DC361" s="206"/>
      <c r="DD361" s="206"/>
      <c r="DE361" s="206"/>
      <c r="DF361" s="206"/>
      <c r="DG361" s="206"/>
      <c r="DH361" s="206"/>
      <c r="DI361" s="206"/>
      <c r="DJ361" s="206"/>
      <c r="DK361" s="206"/>
      <c r="DL361" s="206"/>
      <c r="DM361" s="206"/>
      <c r="DN361" s="206"/>
      <c r="DO361" s="206"/>
      <c r="DP361" s="206"/>
      <c r="DQ361" s="206"/>
      <c r="DR361" s="206"/>
      <c r="DS361" s="206"/>
    </row>
    <row r="362" spans="2:123" ht="19.5" customHeight="1">
      <c r="B362" s="209"/>
      <c r="C362" s="323" t="s">
        <v>386</v>
      </c>
      <c r="D362" s="323"/>
      <c r="E362" s="323"/>
      <c r="F362" s="330"/>
      <c r="G362" s="324" t="s">
        <v>402</v>
      </c>
      <c r="H362" s="324"/>
      <c r="I362" s="324"/>
      <c r="J362" s="255">
        <v>31302</v>
      </c>
      <c r="K362" s="247">
        <f t="shared" si="23"/>
        <v>28171.8</v>
      </c>
      <c r="P362" s="206"/>
      <c r="Q362" s="206"/>
      <c r="R362" s="206"/>
      <c r="S362" s="206"/>
      <c r="T362" s="206"/>
      <c r="U362" s="206"/>
      <c r="V362" s="206"/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/>
      <c r="AH362" s="206"/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  <c r="BI362" s="206"/>
      <c r="BJ362" s="206"/>
      <c r="BK362" s="206"/>
      <c r="BL362" s="206"/>
      <c r="BM362" s="206"/>
      <c r="BN362" s="206"/>
      <c r="BO362" s="206"/>
      <c r="BP362" s="206"/>
      <c r="BQ362" s="206"/>
      <c r="BR362" s="206"/>
      <c r="BS362" s="206"/>
      <c r="BT362" s="206"/>
      <c r="BU362" s="206"/>
      <c r="BV362" s="206"/>
      <c r="BW362" s="206"/>
      <c r="BX362" s="206"/>
      <c r="BY362" s="206"/>
      <c r="BZ362" s="206"/>
      <c r="CA362" s="206"/>
      <c r="CB362" s="206"/>
      <c r="CC362" s="206"/>
      <c r="CD362" s="206"/>
      <c r="CE362" s="206"/>
      <c r="CF362" s="206"/>
      <c r="CG362" s="206"/>
      <c r="CH362" s="206"/>
      <c r="CI362" s="206"/>
      <c r="CJ362" s="206"/>
      <c r="CK362" s="206"/>
      <c r="CL362" s="206"/>
      <c r="CM362" s="206"/>
      <c r="CN362" s="206"/>
      <c r="CO362" s="206"/>
      <c r="CP362" s="206"/>
      <c r="CQ362" s="206"/>
      <c r="CR362" s="206"/>
      <c r="CS362" s="206"/>
      <c r="CT362" s="206"/>
      <c r="CU362" s="206"/>
      <c r="CV362" s="206"/>
      <c r="CW362" s="206"/>
      <c r="CX362" s="206"/>
      <c r="CY362" s="206"/>
      <c r="CZ362" s="206"/>
      <c r="DA362" s="206"/>
      <c r="DB362" s="206"/>
      <c r="DC362" s="206"/>
      <c r="DD362" s="206"/>
      <c r="DE362" s="206"/>
      <c r="DF362" s="206"/>
      <c r="DG362" s="206"/>
      <c r="DH362" s="206"/>
      <c r="DI362" s="206"/>
      <c r="DJ362" s="206"/>
      <c r="DK362" s="206"/>
      <c r="DL362" s="206"/>
      <c r="DM362" s="206"/>
      <c r="DN362" s="206"/>
      <c r="DO362" s="206"/>
      <c r="DP362" s="206"/>
      <c r="DQ362" s="206"/>
      <c r="DR362" s="206"/>
      <c r="DS362" s="206"/>
    </row>
    <row r="363" spans="2:123" ht="19.5" customHeight="1">
      <c r="B363" s="209"/>
      <c r="C363" s="323" t="s">
        <v>1673</v>
      </c>
      <c r="D363" s="323"/>
      <c r="E363" s="323"/>
      <c r="F363" s="330"/>
      <c r="G363" s="324" t="s">
        <v>1674</v>
      </c>
      <c r="H363" s="324"/>
      <c r="I363" s="324"/>
      <c r="J363" s="255">
        <v>40002</v>
      </c>
      <c r="K363" s="247">
        <f t="shared" si="23"/>
        <v>36001.800000000003</v>
      </c>
      <c r="P363" s="206"/>
      <c r="Q363" s="206"/>
      <c r="R363" s="206"/>
      <c r="S363" s="206"/>
      <c r="T363" s="206"/>
      <c r="U363" s="206"/>
      <c r="V363" s="206"/>
      <c r="W363" s="206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206"/>
      <c r="AH363" s="206"/>
      <c r="AI363" s="206"/>
      <c r="AJ363" s="206"/>
      <c r="AK363" s="206"/>
      <c r="AL363" s="206"/>
      <c r="AM363" s="206"/>
      <c r="AN363" s="206"/>
      <c r="AO363" s="206"/>
      <c r="AP363" s="206"/>
      <c r="AQ363" s="206"/>
      <c r="AR363" s="206"/>
      <c r="AS363" s="206"/>
      <c r="AT363" s="206"/>
      <c r="AU363" s="206"/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  <c r="BH363" s="206"/>
      <c r="BI363" s="206"/>
      <c r="BJ363" s="206"/>
      <c r="BK363" s="206"/>
      <c r="BL363" s="206"/>
      <c r="BM363" s="206"/>
      <c r="BN363" s="206"/>
      <c r="BO363" s="206"/>
      <c r="BP363" s="206"/>
      <c r="BQ363" s="206"/>
      <c r="BR363" s="206"/>
      <c r="BS363" s="206"/>
      <c r="BT363" s="206"/>
      <c r="BU363" s="206"/>
      <c r="BV363" s="206"/>
      <c r="BW363" s="206"/>
      <c r="BX363" s="206"/>
      <c r="BY363" s="206"/>
      <c r="BZ363" s="206"/>
      <c r="CA363" s="206"/>
      <c r="CB363" s="206"/>
      <c r="CC363" s="206"/>
      <c r="CD363" s="206"/>
      <c r="CE363" s="206"/>
      <c r="CF363" s="206"/>
      <c r="CG363" s="206"/>
      <c r="CH363" s="206"/>
      <c r="CI363" s="206"/>
      <c r="CJ363" s="206"/>
      <c r="CK363" s="206"/>
      <c r="CL363" s="206"/>
      <c r="CM363" s="206"/>
      <c r="CN363" s="206"/>
      <c r="CO363" s="206"/>
      <c r="CP363" s="206"/>
      <c r="CQ363" s="206"/>
      <c r="CR363" s="206"/>
      <c r="CS363" s="206"/>
      <c r="CT363" s="206"/>
      <c r="CU363" s="206"/>
      <c r="CV363" s="206"/>
      <c r="CW363" s="206"/>
      <c r="CX363" s="206"/>
      <c r="CY363" s="206"/>
      <c r="CZ363" s="206"/>
      <c r="DA363" s="206"/>
      <c r="DB363" s="206"/>
      <c r="DC363" s="206"/>
      <c r="DD363" s="206"/>
      <c r="DE363" s="206"/>
      <c r="DF363" s="206"/>
      <c r="DG363" s="206"/>
      <c r="DH363" s="206"/>
      <c r="DI363" s="206"/>
      <c r="DJ363" s="206"/>
      <c r="DK363" s="206"/>
      <c r="DL363" s="206"/>
      <c r="DM363" s="206"/>
      <c r="DN363" s="206"/>
      <c r="DO363" s="206"/>
      <c r="DP363" s="206"/>
      <c r="DQ363" s="206"/>
      <c r="DR363" s="206"/>
      <c r="DS363" s="206"/>
    </row>
    <row r="364" spans="2:123" ht="19.5" customHeight="1">
      <c r="B364" s="209"/>
      <c r="C364" s="323" t="s">
        <v>1675</v>
      </c>
      <c r="D364" s="323"/>
      <c r="E364" s="323"/>
      <c r="F364" s="330"/>
      <c r="G364" s="324" t="s">
        <v>1676</v>
      </c>
      <c r="H364" s="324"/>
      <c r="I364" s="324"/>
      <c r="J364" s="255">
        <v>30000</v>
      </c>
      <c r="K364" s="247">
        <f t="shared" si="23"/>
        <v>27000</v>
      </c>
      <c r="P364" s="206"/>
      <c r="Q364" s="206"/>
      <c r="R364" s="206"/>
      <c r="S364" s="206"/>
      <c r="T364" s="206"/>
      <c r="U364" s="206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  <c r="BI364" s="206"/>
      <c r="BJ364" s="206"/>
      <c r="BK364" s="206"/>
      <c r="BL364" s="206"/>
      <c r="BM364" s="206"/>
      <c r="BN364" s="206"/>
      <c r="BO364" s="206"/>
      <c r="BP364" s="206"/>
      <c r="BQ364" s="206"/>
      <c r="BR364" s="206"/>
      <c r="BS364" s="206"/>
      <c r="BT364" s="206"/>
      <c r="BU364" s="206"/>
      <c r="BV364" s="206"/>
      <c r="BW364" s="206"/>
      <c r="BX364" s="206"/>
      <c r="BY364" s="206"/>
      <c r="BZ364" s="206"/>
      <c r="CA364" s="206"/>
      <c r="CB364" s="206"/>
      <c r="CC364" s="206"/>
      <c r="CD364" s="206"/>
      <c r="CE364" s="206"/>
      <c r="CF364" s="206"/>
      <c r="CG364" s="206"/>
      <c r="CH364" s="206"/>
      <c r="CI364" s="206"/>
      <c r="CJ364" s="206"/>
      <c r="CK364" s="206"/>
      <c r="CL364" s="206"/>
      <c r="CM364" s="206"/>
      <c r="CN364" s="206"/>
      <c r="CO364" s="206"/>
      <c r="CP364" s="206"/>
      <c r="CQ364" s="206"/>
      <c r="CR364" s="206"/>
      <c r="CS364" s="206"/>
      <c r="CT364" s="206"/>
      <c r="CU364" s="206"/>
      <c r="CV364" s="206"/>
      <c r="CW364" s="206"/>
      <c r="CX364" s="206"/>
      <c r="CY364" s="206"/>
      <c r="CZ364" s="206"/>
      <c r="DA364" s="206"/>
      <c r="DB364" s="206"/>
      <c r="DC364" s="206"/>
      <c r="DD364" s="206"/>
      <c r="DE364" s="206"/>
      <c r="DF364" s="206"/>
      <c r="DG364" s="206"/>
      <c r="DH364" s="206"/>
      <c r="DI364" s="206"/>
      <c r="DJ364" s="206"/>
      <c r="DK364" s="206"/>
      <c r="DL364" s="206"/>
      <c r="DM364" s="206"/>
      <c r="DN364" s="206"/>
      <c r="DO364" s="206"/>
      <c r="DP364" s="206"/>
      <c r="DQ364" s="206"/>
      <c r="DR364" s="206"/>
      <c r="DS364" s="206"/>
    </row>
    <row r="365" spans="2:123" ht="19.5" customHeight="1">
      <c r="B365" s="209"/>
      <c r="C365" s="323" t="s">
        <v>387</v>
      </c>
      <c r="D365" s="323"/>
      <c r="E365" s="323"/>
      <c r="F365" s="330"/>
      <c r="G365" s="324" t="s">
        <v>403</v>
      </c>
      <c r="H365" s="324"/>
      <c r="I365" s="324"/>
      <c r="J365" s="255">
        <v>12198</v>
      </c>
      <c r="K365" s="247">
        <f t="shared" si="23"/>
        <v>10978.2</v>
      </c>
      <c r="P365" s="206"/>
      <c r="Q365" s="206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206"/>
      <c r="BN365" s="206"/>
      <c r="BO365" s="206"/>
      <c r="BP365" s="206"/>
      <c r="BQ365" s="206"/>
      <c r="BR365" s="206"/>
      <c r="BS365" s="206"/>
      <c r="BT365" s="206"/>
      <c r="BU365" s="206"/>
      <c r="BV365" s="206"/>
      <c r="BW365" s="206"/>
      <c r="BX365" s="206"/>
      <c r="BY365" s="206"/>
      <c r="BZ365" s="206"/>
      <c r="CA365" s="206"/>
      <c r="CB365" s="206"/>
      <c r="CC365" s="206"/>
      <c r="CD365" s="206"/>
      <c r="CE365" s="206"/>
      <c r="CF365" s="206"/>
      <c r="CG365" s="206"/>
      <c r="CH365" s="206"/>
      <c r="CI365" s="206"/>
      <c r="CJ365" s="206"/>
      <c r="CK365" s="206"/>
      <c r="CL365" s="206"/>
      <c r="CM365" s="206"/>
      <c r="CN365" s="206"/>
      <c r="CO365" s="206"/>
      <c r="CP365" s="206"/>
      <c r="CQ365" s="206"/>
      <c r="CR365" s="206"/>
      <c r="CS365" s="206"/>
      <c r="CT365" s="206"/>
      <c r="CU365" s="206"/>
      <c r="CV365" s="206"/>
      <c r="CW365" s="206"/>
      <c r="CX365" s="206"/>
      <c r="CY365" s="206"/>
      <c r="CZ365" s="206"/>
      <c r="DA365" s="206"/>
      <c r="DB365" s="206"/>
      <c r="DC365" s="206"/>
      <c r="DD365" s="206"/>
      <c r="DE365" s="206"/>
      <c r="DF365" s="206"/>
      <c r="DG365" s="206"/>
      <c r="DH365" s="206"/>
      <c r="DI365" s="206"/>
      <c r="DJ365" s="206"/>
      <c r="DK365" s="206"/>
      <c r="DL365" s="206"/>
      <c r="DM365" s="206"/>
      <c r="DN365" s="206"/>
      <c r="DO365" s="206"/>
      <c r="DP365" s="206"/>
      <c r="DQ365" s="206"/>
      <c r="DR365" s="206"/>
      <c r="DS365" s="206"/>
    </row>
    <row r="366" spans="2:123" ht="19.5" customHeight="1">
      <c r="B366" s="209"/>
      <c r="C366" s="323" t="s">
        <v>388</v>
      </c>
      <c r="D366" s="323"/>
      <c r="E366" s="323"/>
      <c r="F366" s="330"/>
      <c r="G366" s="324" t="s">
        <v>404</v>
      </c>
      <c r="H366" s="324"/>
      <c r="I366" s="324"/>
      <c r="J366" s="255">
        <v>16302</v>
      </c>
      <c r="K366" s="247">
        <f t="shared" si="23"/>
        <v>14671.800000000001</v>
      </c>
      <c r="P366" s="206"/>
      <c r="Q366" s="206"/>
      <c r="R366" s="206"/>
      <c r="S366" s="206"/>
      <c r="T366" s="206"/>
      <c r="U366" s="206"/>
      <c r="V366" s="206"/>
      <c r="W366" s="206"/>
      <c r="X366" s="206"/>
      <c r="Y366" s="206"/>
      <c r="Z366" s="206"/>
      <c r="AA366" s="206"/>
      <c r="AB366" s="206"/>
      <c r="AC366" s="206"/>
      <c r="AD366" s="206"/>
      <c r="AE366" s="206"/>
      <c r="AF366" s="206"/>
      <c r="AG366" s="206"/>
      <c r="AH366" s="206"/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6"/>
      <c r="AT366" s="206"/>
      <c r="AU366" s="206"/>
      <c r="AV366" s="206"/>
      <c r="AW366" s="206"/>
      <c r="AX366" s="206"/>
      <c r="AY366" s="206"/>
      <c r="AZ366" s="206"/>
      <c r="BA366" s="206"/>
      <c r="BB366" s="206"/>
      <c r="BC366" s="206"/>
      <c r="BD366" s="206"/>
      <c r="BE366" s="206"/>
      <c r="BF366" s="206"/>
      <c r="BG366" s="206"/>
      <c r="BH366" s="206"/>
      <c r="BI366" s="206"/>
      <c r="BJ366" s="206"/>
      <c r="BK366" s="206"/>
      <c r="BL366" s="206"/>
      <c r="BM366" s="206"/>
      <c r="BN366" s="206"/>
      <c r="BO366" s="206"/>
      <c r="BP366" s="206"/>
      <c r="BQ366" s="206"/>
      <c r="BR366" s="206"/>
      <c r="BS366" s="206"/>
      <c r="BT366" s="206"/>
      <c r="BU366" s="206"/>
      <c r="BV366" s="206"/>
      <c r="BW366" s="206"/>
      <c r="BX366" s="206"/>
      <c r="BY366" s="206"/>
      <c r="BZ366" s="206"/>
      <c r="CA366" s="206"/>
      <c r="CB366" s="206"/>
      <c r="CC366" s="206"/>
      <c r="CD366" s="206"/>
      <c r="CE366" s="206"/>
      <c r="CF366" s="206"/>
      <c r="CG366" s="206"/>
      <c r="CH366" s="206"/>
      <c r="CI366" s="206"/>
      <c r="CJ366" s="206"/>
      <c r="CK366" s="206"/>
      <c r="CL366" s="206"/>
      <c r="CM366" s="206"/>
      <c r="CN366" s="206"/>
      <c r="CO366" s="206"/>
      <c r="CP366" s="206"/>
      <c r="CQ366" s="206"/>
      <c r="CR366" s="206"/>
      <c r="CS366" s="206"/>
      <c r="CT366" s="206"/>
      <c r="CU366" s="206"/>
      <c r="CV366" s="206"/>
      <c r="CW366" s="206"/>
      <c r="CX366" s="206"/>
      <c r="CY366" s="206"/>
      <c r="CZ366" s="206"/>
      <c r="DA366" s="206"/>
      <c r="DB366" s="206"/>
      <c r="DC366" s="206"/>
      <c r="DD366" s="206"/>
      <c r="DE366" s="206"/>
      <c r="DF366" s="206"/>
      <c r="DG366" s="206"/>
      <c r="DH366" s="206"/>
      <c r="DI366" s="206"/>
      <c r="DJ366" s="206"/>
      <c r="DK366" s="206"/>
      <c r="DL366" s="206"/>
      <c r="DM366" s="206"/>
      <c r="DN366" s="206"/>
      <c r="DO366" s="206"/>
      <c r="DP366" s="206"/>
      <c r="DQ366" s="206"/>
      <c r="DR366" s="206"/>
      <c r="DS366" s="206"/>
    </row>
    <row r="367" spans="2:123" ht="19.5" customHeight="1">
      <c r="B367" s="209"/>
      <c r="C367" s="323" t="s">
        <v>389</v>
      </c>
      <c r="D367" s="323"/>
      <c r="E367" s="323"/>
      <c r="F367" s="330"/>
      <c r="G367" s="324" t="s">
        <v>405</v>
      </c>
      <c r="H367" s="324"/>
      <c r="I367" s="324"/>
      <c r="J367" s="255">
        <v>16302</v>
      </c>
      <c r="K367" s="247">
        <f t="shared" si="23"/>
        <v>14671.800000000001</v>
      </c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/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  <c r="BI367" s="206"/>
      <c r="BJ367" s="206"/>
      <c r="BK367" s="206"/>
      <c r="BL367" s="206"/>
      <c r="BM367" s="206"/>
      <c r="BN367" s="206"/>
      <c r="BO367" s="206"/>
      <c r="BP367" s="206"/>
      <c r="BQ367" s="206"/>
      <c r="BR367" s="206"/>
      <c r="BS367" s="206"/>
      <c r="BT367" s="206"/>
      <c r="BU367" s="206"/>
      <c r="BV367" s="206"/>
      <c r="BW367" s="206"/>
      <c r="BX367" s="206"/>
      <c r="BY367" s="206"/>
      <c r="BZ367" s="206"/>
      <c r="CA367" s="206"/>
      <c r="CB367" s="206"/>
      <c r="CC367" s="206"/>
      <c r="CD367" s="206"/>
      <c r="CE367" s="206"/>
      <c r="CF367" s="206"/>
      <c r="CG367" s="206"/>
      <c r="CH367" s="206"/>
      <c r="CI367" s="206"/>
      <c r="CJ367" s="206"/>
      <c r="CK367" s="206"/>
      <c r="CL367" s="206"/>
      <c r="CM367" s="206"/>
      <c r="CN367" s="206"/>
      <c r="CO367" s="206"/>
      <c r="CP367" s="206"/>
      <c r="CQ367" s="206"/>
      <c r="CR367" s="206"/>
      <c r="CS367" s="206"/>
      <c r="CT367" s="206"/>
      <c r="CU367" s="206"/>
      <c r="CV367" s="206"/>
      <c r="CW367" s="206"/>
      <c r="CX367" s="206"/>
      <c r="CY367" s="206"/>
      <c r="CZ367" s="206"/>
      <c r="DA367" s="206"/>
      <c r="DB367" s="206"/>
      <c r="DC367" s="206"/>
      <c r="DD367" s="206"/>
      <c r="DE367" s="206"/>
      <c r="DF367" s="206"/>
      <c r="DG367" s="206"/>
      <c r="DH367" s="206"/>
      <c r="DI367" s="206"/>
      <c r="DJ367" s="206"/>
      <c r="DK367" s="206"/>
      <c r="DL367" s="206"/>
      <c r="DM367" s="206"/>
      <c r="DN367" s="206"/>
      <c r="DO367" s="206"/>
      <c r="DP367" s="206"/>
      <c r="DQ367" s="206"/>
      <c r="DR367" s="206"/>
      <c r="DS367" s="206"/>
    </row>
    <row r="368" spans="2:123" ht="19.5" customHeight="1">
      <c r="B368" s="209"/>
      <c r="C368" s="323" t="s">
        <v>390</v>
      </c>
      <c r="D368" s="323"/>
      <c r="E368" s="323"/>
      <c r="F368" s="330"/>
      <c r="G368" s="324" t="s">
        <v>406</v>
      </c>
      <c r="H368" s="324"/>
      <c r="I368" s="324"/>
      <c r="J368" s="255">
        <v>1902</v>
      </c>
      <c r="K368" s="247">
        <f t="shared" si="23"/>
        <v>1711.8</v>
      </c>
      <c r="P368" s="206"/>
      <c r="Q368" s="206"/>
      <c r="R368" s="206"/>
      <c r="S368" s="206"/>
      <c r="T368" s="206"/>
      <c r="U368" s="206"/>
      <c r="V368" s="206"/>
      <c r="W368" s="206"/>
      <c r="X368" s="206"/>
      <c r="Y368" s="206"/>
      <c r="Z368" s="206"/>
      <c r="AA368" s="206"/>
      <c r="AB368" s="206"/>
      <c r="AC368" s="206"/>
      <c r="AD368" s="206"/>
      <c r="AE368" s="206"/>
      <c r="AF368" s="206"/>
      <c r="AG368" s="206"/>
      <c r="AH368" s="206"/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06"/>
      <c r="AT368" s="206"/>
      <c r="AU368" s="206"/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  <c r="BH368" s="206"/>
      <c r="BI368" s="206"/>
      <c r="BJ368" s="206"/>
      <c r="BK368" s="206"/>
      <c r="BL368" s="206"/>
      <c r="BM368" s="206"/>
      <c r="BN368" s="206"/>
      <c r="BO368" s="206"/>
      <c r="BP368" s="206"/>
      <c r="BQ368" s="206"/>
      <c r="BR368" s="206"/>
      <c r="BS368" s="206"/>
      <c r="BT368" s="206"/>
      <c r="BU368" s="206"/>
      <c r="BV368" s="206"/>
      <c r="BW368" s="206"/>
      <c r="BX368" s="206"/>
      <c r="BY368" s="206"/>
      <c r="BZ368" s="206"/>
      <c r="CA368" s="206"/>
      <c r="CB368" s="206"/>
      <c r="CC368" s="206"/>
      <c r="CD368" s="206"/>
      <c r="CE368" s="206"/>
      <c r="CF368" s="206"/>
      <c r="CG368" s="206"/>
      <c r="CH368" s="206"/>
      <c r="CI368" s="206"/>
      <c r="CJ368" s="206"/>
      <c r="CK368" s="206"/>
      <c r="CL368" s="206"/>
      <c r="CM368" s="206"/>
      <c r="CN368" s="206"/>
      <c r="CO368" s="206"/>
      <c r="CP368" s="206"/>
      <c r="CQ368" s="206"/>
      <c r="CR368" s="206"/>
      <c r="CS368" s="206"/>
      <c r="CT368" s="206"/>
      <c r="CU368" s="206"/>
      <c r="CV368" s="206"/>
      <c r="CW368" s="206"/>
      <c r="CX368" s="206"/>
      <c r="CY368" s="206"/>
      <c r="CZ368" s="206"/>
      <c r="DA368" s="206"/>
      <c r="DB368" s="206"/>
      <c r="DC368" s="206"/>
      <c r="DD368" s="206"/>
      <c r="DE368" s="206"/>
      <c r="DF368" s="206"/>
      <c r="DG368" s="206"/>
      <c r="DH368" s="206"/>
      <c r="DI368" s="206"/>
      <c r="DJ368" s="206"/>
      <c r="DK368" s="206"/>
      <c r="DL368" s="206"/>
      <c r="DM368" s="206"/>
      <c r="DN368" s="206"/>
      <c r="DO368" s="206"/>
      <c r="DP368" s="206"/>
      <c r="DQ368" s="206"/>
      <c r="DR368" s="206"/>
      <c r="DS368" s="206"/>
    </row>
    <row r="369" spans="2:123" ht="19.5" customHeight="1">
      <c r="B369" s="209"/>
      <c r="C369" s="323" t="s">
        <v>391</v>
      </c>
      <c r="D369" s="323"/>
      <c r="E369" s="323"/>
      <c r="F369" s="330"/>
      <c r="G369" s="324" t="s">
        <v>407</v>
      </c>
      <c r="H369" s="324"/>
      <c r="I369" s="324"/>
      <c r="J369" s="255">
        <v>3948</v>
      </c>
      <c r="K369" s="247">
        <f t="shared" si="23"/>
        <v>3553.2000000000003</v>
      </c>
      <c r="P369" s="206"/>
      <c r="Q369" s="206"/>
      <c r="R369" s="206"/>
      <c r="S369" s="206"/>
      <c r="T369" s="206"/>
      <c r="U369" s="206"/>
      <c r="V369" s="206"/>
      <c r="W369" s="206"/>
      <c r="X369" s="206"/>
      <c r="Y369" s="206"/>
      <c r="Z369" s="206"/>
      <c r="AA369" s="206"/>
      <c r="AB369" s="206"/>
      <c r="AC369" s="206"/>
      <c r="AD369" s="206"/>
      <c r="AE369" s="206"/>
      <c r="AF369" s="206"/>
      <c r="AG369" s="206"/>
      <c r="AH369" s="206"/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06"/>
      <c r="AT369" s="206"/>
      <c r="AU369" s="206"/>
      <c r="AV369" s="206"/>
      <c r="AW369" s="206"/>
      <c r="AX369" s="206"/>
      <c r="AY369" s="206"/>
      <c r="AZ369" s="206"/>
      <c r="BA369" s="206"/>
      <c r="BB369" s="206"/>
      <c r="BC369" s="206"/>
      <c r="BD369" s="206"/>
      <c r="BE369" s="206"/>
      <c r="BF369" s="206"/>
      <c r="BG369" s="206"/>
      <c r="BH369" s="206"/>
      <c r="BI369" s="206"/>
      <c r="BJ369" s="206"/>
      <c r="BK369" s="206"/>
      <c r="BL369" s="206"/>
      <c r="BM369" s="206"/>
      <c r="BN369" s="206"/>
      <c r="BO369" s="206"/>
      <c r="BP369" s="206"/>
      <c r="BQ369" s="206"/>
      <c r="BR369" s="206"/>
      <c r="BS369" s="206"/>
      <c r="BT369" s="206"/>
      <c r="BU369" s="206"/>
      <c r="BV369" s="206"/>
      <c r="BW369" s="206"/>
      <c r="BX369" s="206"/>
      <c r="BY369" s="206"/>
      <c r="BZ369" s="206"/>
      <c r="CA369" s="206"/>
      <c r="CB369" s="206"/>
      <c r="CC369" s="206"/>
      <c r="CD369" s="206"/>
      <c r="CE369" s="206"/>
      <c r="CF369" s="206"/>
      <c r="CG369" s="206"/>
      <c r="CH369" s="206"/>
      <c r="CI369" s="206"/>
      <c r="CJ369" s="206"/>
      <c r="CK369" s="206"/>
      <c r="CL369" s="206"/>
      <c r="CM369" s="206"/>
      <c r="CN369" s="206"/>
      <c r="CO369" s="206"/>
      <c r="CP369" s="206"/>
      <c r="CQ369" s="206"/>
      <c r="CR369" s="206"/>
      <c r="CS369" s="206"/>
      <c r="CT369" s="206"/>
      <c r="CU369" s="206"/>
      <c r="CV369" s="206"/>
      <c r="CW369" s="206"/>
      <c r="CX369" s="206"/>
      <c r="CY369" s="206"/>
      <c r="CZ369" s="206"/>
      <c r="DA369" s="206"/>
      <c r="DB369" s="206"/>
      <c r="DC369" s="206"/>
      <c r="DD369" s="206"/>
      <c r="DE369" s="206"/>
      <c r="DF369" s="206"/>
      <c r="DG369" s="206"/>
      <c r="DH369" s="206"/>
      <c r="DI369" s="206"/>
      <c r="DJ369" s="206"/>
      <c r="DK369" s="206"/>
      <c r="DL369" s="206"/>
      <c r="DM369" s="206"/>
      <c r="DN369" s="206"/>
      <c r="DO369" s="206"/>
      <c r="DP369" s="206"/>
      <c r="DQ369" s="206"/>
      <c r="DR369" s="206"/>
      <c r="DS369" s="206"/>
    </row>
    <row r="370" spans="2:123" ht="19.5" customHeight="1">
      <c r="B370" s="209"/>
      <c r="C370" s="323" t="s">
        <v>392</v>
      </c>
      <c r="D370" s="323"/>
      <c r="E370" s="323"/>
      <c r="F370" s="330"/>
      <c r="G370" s="324" t="s">
        <v>408</v>
      </c>
      <c r="H370" s="324"/>
      <c r="I370" s="324"/>
      <c r="J370" s="255">
        <v>588</v>
      </c>
      <c r="K370" s="247">
        <f t="shared" si="23"/>
        <v>529.20000000000005</v>
      </c>
      <c r="P370" s="206"/>
      <c r="Q370" s="206"/>
      <c r="R370" s="206"/>
      <c r="S370" s="206"/>
      <c r="T370" s="206"/>
      <c r="U370" s="206"/>
      <c r="V370" s="206"/>
      <c r="W370" s="206"/>
      <c r="X370" s="206"/>
      <c r="Y370" s="206"/>
      <c r="Z370" s="206"/>
      <c r="AA370" s="206"/>
      <c r="AB370" s="206"/>
      <c r="AC370" s="206"/>
      <c r="AD370" s="206"/>
      <c r="AE370" s="206"/>
      <c r="AF370" s="206"/>
      <c r="AG370" s="206"/>
      <c r="AH370" s="206"/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06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  <c r="BH370" s="206"/>
      <c r="BI370" s="206"/>
      <c r="BJ370" s="206"/>
      <c r="BK370" s="206"/>
      <c r="BL370" s="206"/>
      <c r="BM370" s="206"/>
      <c r="BN370" s="206"/>
      <c r="BO370" s="206"/>
      <c r="BP370" s="206"/>
      <c r="BQ370" s="206"/>
      <c r="BR370" s="206"/>
      <c r="BS370" s="206"/>
      <c r="BT370" s="206"/>
      <c r="BU370" s="206"/>
      <c r="BV370" s="206"/>
      <c r="BW370" s="206"/>
      <c r="BX370" s="206"/>
      <c r="BY370" s="206"/>
      <c r="BZ370" s="206"/>
      <c r="CA370" s="206"/>
      <c r="CB370" s="206"/>
      <c r="CC370" s="206"/>
      <c r="CD370" s="206"/>
      <c r="CE370" s="206"/>
      <c r="CF370" s="206"/>
      <c r="CG370" s="206"/>
      <c r="CH370" s="206"/>
      <c r="CI370" s="206"/>
      <c r="CJ370" s="206"/>
      <c r="CK370" s="206"/>
      <c r="CL370" s="206"/>
      <c r="CM370" s="206"/>
      <c r="CN370" s="206"/>
      <c r="CO370" s="206"/>
      <c r="CP370" s="206"/>
      <c r="CQ370" s="206"/>
      <c r="CR370" s="206"/>
      <c r="CS370" s="206"/>
      <c r="CT370" s="206"/>
      <c r="CU370" s="206"/>
      <c r="CV370" s="206"/>
      <c r="CW370" s="206"/>
      <c r="CX370" s="206"/>
      <c r="CY370" s="206"/>
      <c r="CZ370" s="206"/>
      <c r="DA370" s="206"/>
      <c r="DB370" s="206"/>
      <c r="DC370" s="206"/>
      <c r="DD370" s="206"/>
      <c r="DE370" s="206"/>
      <c r="DF370" s="206"/>
      <c r="DG370" s="206"/>
      <c r="DH370" s="206"/>
      <c r="DI370" s="206"/>
      <c r="DJ370" s="206"/>
      <c r="DK370" s="206"/>
      <c r="DL370" s="206"/>
      <c r="DM370" s="206"/>
      <c r="DN370" s="206"/>
      <c r="DO370" s="206"/>
      <c r="DP370" s="206"/>
      <c r="DQ370" s="206"/>
      <c r="DR370" s="206"/>
      <c r="DS370" s="206"/>
    </row>
    <row r="371" spans="2:123" ht="19.5" customHeight="1">
      <c r="B371" s="209"/>
      <c r="C371" s="323" t="s">
        <v>393</v>
      </c>
      <c r="D371" s="323"/>
      <c r="E371" s="323"/>
      <c r="F371" s="330"/>
      <c r="G371" s="324" t="s">
        <v>409</v>
      </c>
      <c r="H371" s="324"/>
      <c r="I371" s="324"/>
      <c r="J371" s="255">
        <v>1122</v>
      </c>
      <c r="K371" s="247">
        <f t="shared" si="23"/>
        <v>1009.8000000000001</v>
      </c>
      <c r="P371" s="206"/>
      <c r="Q371" s="206"/>
      <c r="R371" s="206"/>
      <c r="S371" s="206"/>
      <c r="T371" s="206"/>
      <c r="U371" s="206"/>
      <c r="V371" s="206"/>
      <c r="W371" s="206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06"/>
      <c r="BN371" s="206"/>
      <c r="BO371" s="206"/>
      <c r="BP371" s="206"/>
      <c r="BQ371" s="206"/>
      <c r="BR371" s="206"/>
      <c r="BS371" s="206"/>
      <c r="BT371" s="206"/>
      <c r="BU371" s="206"/>
      <c r="BV371" s="206"/>
      <c r="BW371" s="206"/>
      <c r="BX371" s="206"/>
      <c r="BY371" s="206"/>
      <c r="BZ371" s="206"/>
      <c r="CA371" s="206"/>
      <c r="CB371" s="206"/>
      <c r="CC371" s="206"/>
      <c r="CD371" s="206"/>
      <c r="CE371" s="206"/>
      <c r="CF371" s="206"/>
      <c r="CG371" s="206"/>
      <c r="CH371" s="206"/>
      <c r="CI371" s="206"/>
      <c r="CJ371" s="206"/>
      <c r="CK371" s="206"/>
      <c r="CL371" s="206"/>
      <c r="CM371" s="206"/>
      <c r="CN371" s="206"/>
      <c r="CO371" s="206"/>
      <c r="CP371" s="206"/>
      <c r="CQ371" s="206"/>
      <c r="CR371" s="206"/>
      <c r="CS371" s="206"/>
      <c r="CT371" s="206"/>
      <c r="CU371" s="206"/>
      <c r="CV371" s="206"/>
      <c r="CW371" s="206"/>
      <c r="CX371" s="206"/>
      <c r="CY371" s="206"/>
      <c r="CZ371" s="206"/>
      <c r="DA371" s="206"/>
      <c r="DB371" s="206"/>
      <c r="DC371" s="206"/>
      <c r="DD371" s="206"/>
      <c r="DE371" s="206"/>
      <c r="DF371" s="206"/>
      <c r="DG371" s="206"/>
      <c r="DH371" s="206"/>
      <c r="DI371" s="206"/>
      <c r="DJ371" s="206"/>
      <c r="DK371" s="206"/>
      <c r="DL371" s="206"/>
      <c r="DM371" s="206"/>
      <c r="DN371" s="206"/>
      <c r="DO371" s="206"/>
      <c r="DP371" s="206"/>
      <c r="DQ371" s="206"/>
      <c r="DR371" s="206"/>
      <c r="DS371" s="206"/>
    </row>
    <row r="372" spans="2:123" ht="19.5" customHeight="1">
      <c r="B372" s="208"/>
      <c r="C372" s="336" t="s">
        <v>394</v>
      </c>
      <c r="D372" s="336"/>
      <c r="E372" s="336"/>
      <c r="F372" s="337"/>
      <c r="G372" s="324" t="s">
        <v>410</v>
      </c>
      <c r="H372" s="324"/>
      <c r="I372" s="324"/>
      <c r="J372" s="255">
        <v>9900</v>
      </c>
      <c r="K372" s="247">
        <f t="shared" si="23"/>
        <v>8910</v>
      </c>
      <c r="P372" s="206"/>
      <c r="Q372" s="206"/>
      <c r="R372" s="206"/>
      <c r="S372" s="206"/>
      <c r="T372" s="206"/>
      <c r="U372" s="206"/>
      <c r="V372" s="206"/>
      <c r="W372" s="206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06"/>
      <c r="BN372" s="206"/>
      <c r="BO372" s="206"/>
      <c r="BP372" s="206"/>
      <c r="BQ372" s="206"/>
      <c r="BR372" s="206"/>
      <c r="BS372" s="206"/>
      <c r="BT372" s="206"/>
      <c r="BU372" s="206"/>
      <c r="BV372" s="206"/>
      <c r="BW372" s="206"/>
      <c r="BX372" s="206"/>
      <c r="BY372" s="206"/>
      <c r="BZ372" s="206"/>
      <c r="CA372" s="206"/>
      <c r="CB372" s="206"/>
      <c r="CC372" s="206"/>
      <c r="CD372" s="206"/>
      <c r="CE372" s="206"/>
      <c r="CF372" s="206"/>
      <c r="CG372" s="206"/>
      <c r="CH372" s="206"/>
      <c r="CI372" s="206"/>
      <c r="CJ372" s="206"/>
      <c r="CK372" s="206"/>
      <c r="CL372" s="206"/>
      <c r="CM372" s="206"/>
      <c r="CN372" s="206"/>
      <c r="CO372" s="206"/>
      <c r="CP372" s="206"/>
      <c r="CQ372" s="206"/>
      <c r="CR372" s="206"/>
      <c r="CS372" s="206"/>
      <c r="CT372" s="206"/>
      <c r="CU372" s="206"/>
      <c r="CV372" s="206"/>
      <c r="CW372" s="206"/>
      <c r="CX372" s="206"/>
      <c r="CY372" s="206"/>
      <c r="CZ372" s="206"/>
      <c r="DA372" s="206"/>
      <c r="DB372" s="206"/>
      <c r="DC372" s="206"/>
      <c r="DD372" s="206"/>
      <c r="DE372" s="206"/>
      <c r="DF372" s="206"/>
      <c r="DG372" s="206"/>
      <c r="DH372" s="206"/>
      <c r="DI372" s="206"/>
      <c r="DJ372" s="206"/>
      <c r="DK372" s="206"/>
      <c r="DL372" s="206"/>
      <c r="DM372" s="206"/>
      <c r="DN372" s="206"/>
      <c r="DO372" s="206"/>
      <c r="DP372" s="206"/>
      <c r="DQ372" s="206"/>
      <c r="DR372" s="206"/>
      <c r="DS372" s="206"/>
    </row>
    <row r="373" spans="2:123" ht="21" customHeight="1">
      <c r="B373" s="210"/>
      <c r="C373" s="210"/>
      <c r="D373" s="210"/>
      <c r="E373" s="210"/>
      <c r="F373" s="210"/>
      <c r="G373" s="249"/>
      <c r="H373" s="249"/>
      <c r="I373" s="249"/>
      <c r="J373" s="250"/>
      <c r="K373" s="249"/>
      <c r="P373" s="206"/>
      <c r="Q373" s="206"/>
      <c r="R373" s="206"/>
      <c r="S373" s="206"/>
      <c r="T373" s="206"/>
      <c r="U373" s="206"/>
      <c r="V373" s="206"/>
      <c r="W373" s="206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06"/>
      <c r="BN373" s="206"/>
      <c r="BO373" s="206"/>
      <c r="BP373" s="206"/>
      <c r="BQ373" s="206"/>
      <c r="BR373" s="206"/>
      <c r="BS373" s="206"/>
      <c r="BT373" s="206"/>
      <c r="BU373" s="206"/>
      <c r="BV373" s="206"/>
      <c r="BW373" s="206"/>
      <c r="BX373" s="206"/>
      <c r="BY373" s="206"/>
      <c r="BZ373" s="206"/>
      <c r="CA373" s="206"/>
      <c r="CB373" s="206"/>
      <c r="CC373" s="206"/>
      <c r="CD373" s="206"/>
      <c r="CE373" s="206"/>
      <c r="CF373" s="206"/>
      <c r="CG373" s="206"/>
      <c r="CH373" s="206"/>
      <c r="CI373" s="206"/>
      <c r="CJ373" s="206"/>
      <c r="CK373" s="206"/>
      <c r="CL373" s="206"/>
      <c r="CM373" s="206"/>
      <c r="CN373" s="206"/>
      <c r="CO373" s="206"/>
      <c r="CP373" s="206"/>
      <c r="CQ373" s="206"/>
      <c r="CR373" s="206"/>
      <c r="CS373" s="206"/>
      <c r="CT373" s="206"/>
      <c r="CU373" s="206"/>
      <c r="CV373" s="206"/>
      <c r="CW373" s="206"/>
      <c r="CX373" s="206"/>
      <c r="CY373" s="206"/>
      <c r="CZ373" s="206"/>
      <c r="DA373" s="206"/>
      <c r="DB373" s="206"/>
      <c r="DC373" s="206"/>
      <c r="DD373" s="206"/>
      <c r="DE373" s="206"/>
      <c r="DF373" s="206"/>
      <c r="DG373" s="206"/>
      <c r="DH373" s="206"/>
      <c r="DI373" s="206"/>
      <c r="DJ373" s="206"/>
      <c r="DK373" s="206"/>
      <c r="DL373" s="206"/>
      <c r="DM373" s="206"/>
      <c r="DN373" s="206"/>
      <c r="DO373" s="206"/>
      <c r="DP373" s="206"/>
      <c r="DQ373" s="206"/>
      <c r="DR373" s="206"/>
      <c r="DS373" s="206"/>
    </row>
    <row r="374" spans="2:123" ht="30" customHeight="1">
      <c r="B374" s="331" t="s">
        <v>411</v>
      </c>
      <c r="C374" s="332"/>
      <c r="D374" s="332"/>
      <c r="E374" s="332"/>
      <c r="F374" s="332"/>
      <c r="G374" s="332"/>
      <c r="H374" s="332"/>
      <c r="I374" s="332"/>
      <c r="J374" s="332"/>
      <c r="K374" s="332"/>
      <c r="L374" s="211"/>
      <c r="M374" s="211"/>
      <c r="N374" s="211"/>
      <c r="O374" s="211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06"/>
      <c r="BN374" s="206"/>
      <c r="BO374" s="206"/>
      <c r="BP374" s="206"/>
      <c r="BQ374" s="206"/>
      <c r="BR374" s="206"/>
      <c r="BS374" s="206"/>
      <c r="BT374" s="206"/>
      <c r="BU374" s="206"/>
      <c r="BV374" s="206"/>
      <c r="BW374" s="206"/>
      <c r="BX374" s="206"/>
      <c r="BY374" s="206"/>
      <c r="BZ374" s="206"/>
      <c r="CA374" s="206"/>
      <c r="CB374" s="206"/>
      <c r="CC374" s="206"/>
      <c r="CD374" s="206"/>
      <c r="CE374" s="206"/>
      <c r="CF374" s="206"/>
      <c r="CG374" s="206"/>
      <c r="CH374" s="206"/>
      <c r="CI374" s="206"/>
      <c r="CJ374" s="206"/>
      <c r="CK374" s="206"/>
      <c r="CL374" s="206"/>
      <c r="CM374" s="206"/>
      <c r="CN374" s="206"/>
      <c r="CO374" s="206"/>
      <c r="CP374" s="206"/>
      <c r="CQ374" s="206"/>
      <c r="CR374" s="206"/>
      <c r="CS374" s="206"/>
      <c r="CT374" s="206"/>
      <c r="CU374" s="206"/>
      <c r="CV374" s="206"/>
      <c r="CW374" s="206"/>
      <c r="CX374" s="206"/>
      <c r="CY374" s="206"/>
      <c r="CZ374" s="206"/>
      <c r="DA374" s="206"/>
      <c r="DB374" s="206"/>
      <c r="DC374" s="206"/>
      <c r="DD374" s="206"/>
      <c r="DE374" s="206"/>
      <c r="DF374" s="206"/>
      <c r="DG374" s="206"/>
      <c r="DH374" s="206"/>
      <c r="DI374" s="206"/>
      <c r="DJ374" s="206"/>
      <c r="DK374" s="206"/>
      <c r="DL374" s="206"/>
      <c r="DM374" s="206"/>
      <c r="DN374" s="206"/>
      <c r="DO374" s="206"/>
      <c r="DP374" s="206"/>
      <c r="DQ374" s="206"/>
      <c r="DR374" s="206"/>
      <c r="DS374" s="206"/>
    </row>
    <row r="375" spans="2:123" s="217" customFormat="1" ht="18.75" customHeight="1">
      <c r="B375" s="333" t="s">
        <v>1677</v>
      </c>
      <c r="C375" s="334"/>
      <c r="D375" s="334"/>
      <c r="E375" s="334"/>
      <c r="F375" s="335"/>
      <c r="G375" s="319" t="s">
        <v>1678</v>
      </c>
      <c r="H375" s="319"/>
      <c r="I375" s="319"/>
      <c r="J375" s="247"/>
      <c r="K375" s="251"/>
      <c r="L375" s="214"/>
      <c r="M375" s="214"/>
      <c r="N375" s="214"/>
      <c r="O375" s="214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  <c r="AA375" s="213"/>
      <c r="AB375" s="213"/>
      <c r="AC375" s="213"/>
    </row>
    <row r="376" spans="2:123" s="217" customFormat="1" ht="18.75" customHeight="1">
      <c r="B376" s="219"/>
      <c r="C376" s="218"/>
      <c r="D376" s="218"/>
      <c r="E376" s="218"/>
      <c r="F376" s="218"/>
      <c r="G376" s="252"/>
      <c r="H376" s="253" t="s">
        <v>413</v>
      </c>
      <c r="I376" s="253" t="s">
        <v>1679</v>
      </c>
      <c r="J376" s="247">
        <v>66480</v>
      </c>
      <c r="K376" s="247">
        <f t="shared" ref="K376:K382" si="24">J376*0.9</f>
        <v>59832</v>
      </c>
      <c r="L376" s="214"/>
      <c r="M376" s="214"/>
      <c r="N376" s="214"/>
      <c r="O376" s="214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  <c r="AA376" s="213"/>
      <c r="AB376" s="213"/>
      <c r="AC376" s="213"/>
    </row>
    <row r="377" spans="2:123" s="217" customFormat="1" ht="18.75" customHeight="1">
      <c r="B377" s="219"/>
      <c r="C377" s="218"/>
      <c r="D377" s="218"/>
      <c r="E377" s="218"/>
      <c r="F377" s="218"/>
      <c r="G377" s="252"/>
      <c r="H377" s="253" t="s">
        <v>414</v>
      </c>
      <c r="I377" s="253" t="s">
        <v>1680</v>
      </c>
      <c r="J377" s="247">
        <v>35820</v>
      </c>
      <c r="K377" s="247">
        <f t="shared" si="24"/>
        <v>32238</v>
      </c>
      <c r="L377" s="214"/>
      <c r="M377" s="214"/>
      <c r="N377" s="214"/>
      <c r="O377" s="214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  <c r="AA377" s="213"/>
      <c r="AB377" s="213"/>
      <c r="AC377" s="213"/>
    </row>
    <row r="378" spans="2:123" s="213" customFormat="1" ht="18.75" customHeight="1">
      <c r="B378" s="219"/>
      <c r="C378" s="218"/>
      <c r="D378" s="218"/>
      <c r="E378" s="218"/>
      <c r="F378" s="218"/>
      <c r="G378" s="252"/>
      <c r="H378" s="253" t="s">
        <v>415</v>
      </c>
      <c r="I378" s="253" t="s">
        <v>412</v>
      </c>
      <c r="J378" s="247">
        <v>4860</v>
      </c>
      <c r="K378" s="247">
        <f t="shared" si="24"/>
        <v>4374</v>
      </c>
      <c r="L378" s="214"/>
      <c r="M378" s="214"/>
      <c r="N378" s="214"/>
      <c r="O378" s="214"/>
    </row>
    <row r="379" spans="2:123" s="217" customFormat="1" ht="18.75" customHeight="1">
      <c r="B379" s="219"/>
      <c r="C379" s="218"/>
      <c r="D379" s="218"/>
      <c r="E379" s="218"/>
      <c r="F379" s="218"/>
      <c r="G379" s="319" t="s">
        <v>1681</v>
      </c>
      <c r="H379" s="319"/>
      <c r="I379" s="319"/>
      <c r="J379" s="247"/>
      <c r="K379" s="247"/>
      <c r="L379" s="214"/>
      <c r="M379" s="214"/>
      <c r="N379" s="214"/>
      <c r="O379" s="214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  <c r="AA379" s="213"/>
      <c r="AB379" s="213"/>
      <c r="AC379" s="213"/>
    </row>
    <row r="380" spans="2:123" s="217" customFormat="1" ht="18.75" customHeight="1">
      <c r="B380" s="219"/>
      <c r="C380" s="218"/>
      <c r="D380" s="218"/>
      <c r="E380" s="218"/>
      <c r="F380" s="218"/>
      <c r="G380" s="252"/>
      <c r="H380" s="253" t="s">
        <v>416</v>
      </c>
      <c r="I380" s="253" t="s">
        <v>1679</v>
      </c>
      <c r="J380" s="247">
        <v>81960</v>
      </c>
      <c r="K380" s="247">
        <f t="shared" si="24"/>
        <v>73764</v>
      </c>
      <c r="L380" s="214"/>
      <c r="M380" s="214"/>
      <c r="N380" s="214"/>
      <c r="O380" s="214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  <c r="AA380" s="213"/>
      <c r="AB380" s="213"/>
      <c r="AC380" s="213"/>
    </row>
    <row r="381" spans="2:123" s="217" customFormat="1" ht="18.75" customHeight="1">
      <c r="B381" s="219"/>
      <c r="C381" s="218"/>
      <c r="D381" s="218"/>
      <c r="E381" s="218"/>
      <c r="F381" s="218"/>
      <c r="G381" s="252"/>
      <c r="H381" s="253" t="s">
        <v>414</v>
      </c>
      <c r="I381" s="253" t="s">
        <v>1680</v>
      </c>
      <c r="J381" s="247">
        <v>35820</v>
      </c>
      <c r="K381" s="247">
        <f t="shared" si="24"/>
        <v>32238</v>
      </c>
      <c r="L381" s="214"/>
      <c r="M381" s="214"/>
      <c r="N381" s="214"/>
      <c r="O381" s="214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  <c r="AA381" s="213"/>
      <c r="AB381" s="213"/>
      <c r="AC381" s="213"/>
    </row>
    <row r="382" spans="2:123" s="213" customFormat="1" ht="18.75" customHeight="1">
      <c r="B382" s="216"/>
      <c r="C382" s="215"/>
      <c r="D382" s="215"/>
      <c r="E382" s="215"/>
      <c r="F382" s="215"/>
      <c r="G382" s="252"/>
      <c r="H382" s="253" t="s">
        <v>415</v>
      </c>
      <c r="I382" s="253" t="s">
        <v>412</v>
      </c>
      <c r="J382" s="247">
        <v>4860</v>
      </c>
      <c r="K382" s="247">
        <f t="shared" si="24"/>
        <v>4374</v>
      </c>
      <c r="L382" s="214"/>
      <c r="M382" s="214"/>
      <c r="N382" s="214"/>
      <c r="O382" s="214"/>
    </row>
    <row r="383" spans="2:123" ht="30" customHeight="1">
      <c r="B383" s="321" t="s">
        <v>417</v>
      </c>
      <c r="C383" s="322"/>
      <c r="D383" s="322"/>
      <c r="E383" s="322"/>
      <c r="F383" s="322"/>
      <c r="G383" s="322"/>
      <c r="H383" s="322"/>
      <c r="I383" s="322"/>
      <c r="J383" s="322"/>
      <c r="K383" s="322"/>
      <c r="P383" s="206"/>
      <c r="Q383" s="206"/>
      <c r="R383" s="206"/>
      <c r="S383" s="206"/>
      <c r="T383" s="206"/>
      <c r="U383" s="206"/>
      <c r="V383" s="206"/>
      <c r="W383" s="206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/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  <c r="BI383" s="206"/>
      <c r="BJ383" s="206"/>
      <c r="BK383" s="206"/>
      <c r="BL383" s="206"/>
      <c r="BM383" s="206"/>
      <c r="BN383" s="206"/>
      <c r="BO383" s="206"/>
      <c r="BP383" s="206"/>
      <c r="BQ383" s="206"/>
      <c r="BR383" s="206"/>
      <c r="BS383" s="206"/>
      <c r="BT383" s="206"/>
      <c r="BU383" s="206"/>
      <c r="BV383" s="206"/>
      <c r="BW383" s="206"/>
      <c r="BX383" s="206"/>
      <c r="BY383" s="206"/>
      <c r="BZ383" s="206"/>
      <c r="CA383" s="206"/>
      <c r="CB383" s="206"/>
      <c r="CC383" s="206"/>
      <c r="CD383" s="206"/>
      <c r="CE383" s="206"/>
      <c r="CF383" s="206"/>
      <c r="CG383" s="206"/>
      <c r="CH383" s="206"/>
      <c r="CI383" s="206"/>
      <c r="CJ383" s="206"/>
      <c r="CK383" s="206"/>
      <c r="CL383" s="206"/>
      <c r="CM383" s="206"/>
      <c r="CN383" s="206"/>
      <c r="CO383" s="206"/>
      <c r="CP383" s="206"/>
      <c r="CQ383" s="206"/>
      <c r="CR383" s="206"/>
      <c r="CS383" s="206"/>
      <c r="CT383" s="206"/>
      <c r="CU383" s="206"/>
      <c r="CV383" s="206"/>
      <c r="CW383" s="206"/>
      <c r="CX383" s="206"/>
      <c r="CY383" s="206"/>
      <c r="CZ383" s="206"/>
      <c r="DA383" s="206"/>
      <c r="DB383" s="206"/>
      <c r="DC383" s="206"/>
      <c r="DD383" s="206"/>
      <c r="DE383" s="206"/>
      <c r="DF383" s="206"/>
      <c r="DG383" s="206"/>
      <c r="DH383" s="206"/>
      <c r="DI383" s="206"/>
      <c r="DJ383" s="206"/>
      <c r="DK383" s="206"/>
      <c r="DL383" s="206"/>
      <c r="DM383" s="206"/>
      <c r="DN383" s="206"/>
      <c r="DO383" s="206"/>
      <c r="DP383" s="206"/>
      <c r="DQ383" s="206"/>
      <c r="DR383" s="206"/>
      <c r="DS383" s="206"/>
    </row>
    <row r="384" spans="2:123" ht="19.5" customHeight="1">
      <c r="B384" s="209"/>
      <c r="C384" s="338" t="s">
        <v>418</v>
      </c>
      <c r="D384" s="338"/>
      <c r="E384" s="338"/>
      <c r="F384" s="339"/>
      <c r="G384" s="324" t="s">
        <v>421</v>
      </c>
      <c r="H384" s="324"/>
      <c r="I384" s="324"/>
      <c r="J384" s="255">
        <v>5400</v>
      </c>
      <c r="K384" s="247">
        <f t="shared" ref="K384:K386" si="25">J384*0.9</f>
        <v>4860</v>
      </c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  <c r="AA384" s="206"/>
      <c r="AB384" s="206"/>
      <c r="AC384" s="206"/>
      <c r="AD384" s="206"/>
      <c r="AE384" s="206"/>
      <c r="AF384" s="206"/>
      <c r="AG384" s="206"/>
      <c r="AH384" s="206"/>
      <c r="AI384" s="206"/>
      <c r="AJ384" s="206"/>
      <c r="AK384" s="206"/>
      <c r="AL384" s="206"/>
      <c r="AM384" s="206"/>
      <c r="AN384" s="206"/>
      <c r="AO384" s="206"/>
      <c r="AP384" s="206"/>
      <c r="AQ384" s="206"/>
      <c r="AR384" s="206"/>
      <c r="AS384" s="206"/>
      <c r="AT384" s="206"/>
      <c r="AU384" s="206"/>
      <c r="AV384" s="206"/>
      <c r="AW384" s="206"/>
      <c r="AX384" s="206"/>
      <c r="AY384" s="206"/>
      <c r="AZ384" s="206"/>
      <c r="BA384" s="206"/>
      <c r="BB384" s="206"/>
      <c r="BC384" s="206"/>
      <c r="BD384" s="206"/>
      <c r="BE384" s="206"/>
      <c r="BF384" s="206"/>
      <c r="BG384" s="206"/>
      <c r="BH384" s="206"/>
      <c r="BI384" s="206"/>
      <c r="BJ384" s="206"/>
      <c r="BK384" s="206"/>
      <c r="BL384" s="206"/>
      <c r="BM384" s="206"/>
      <c r="BN384" s="206"/>
      <c r="BO384" s="206"/>
      <c r="BP384" s="206"/>
      <c r="BQ384" s="206"/>
      <c r="BR384" s="206"/>
      <c r="BS384" s="206"/>
      <c r="BT384" s="206"/>
      <c r="BU384" s="206"/>
      <c r="BV384" s="206"/>
      <c r="BW384" s="206"/>
      <c r="BX384" s="206"/>
      <c r="BY384" s="206"/>
      <c r="BZ384" s="206"/>
      <c r="CA384" s="206"/>
      <c r="CB384" s="206"/>
      <c r="CC384" s="206"/>
      <c r="CD384" s="206"/>
      <c r="CE384" s="206"/>
      <c r="CF384" s="206"/>
      <c r="CG384" s="206"/>
      <c r="CH384" s="206"/>
      <c r="CI384" s="206"/>
      <c r="CJ384" s="206"/>
      <c r="CK384" s="206"/>
      <c r="CL384" s="206"/>
      <c r="CM384" s="206"/>
      <c r="CN384" s="206"/>
      <c r="CO384" s="206"/>
      <c r="CP384" s="206"/>
      <c r="CQ384" s="206"/>
      <c r="CR384" s="206"/>
      <c r="CS384" s="206"/>
      <c r="CT384" s="206"/>
      <c r="CU384" s="206"/>
      <c r="CV384" s="206"/>
      <c r="CW384" s="206"/>
      <c r="CX384" s="206"/>
      <c r="CY384" s="206"/>
      <c r="CZ384" s="206"/>
      <c r="DA384" s="206"/>
      <c r="DB384" s="206"/>
      <c r="DC384" s="206"/>
      <c r="DD384" s="206"/>
      <c r="DE384" s="206"/>
      <c r="DF384" s="206"/>
      <c r="DG384" s="206"/>
      <c r="DH384" s="206"/>
      <c r="DI384" s="206"/>
      <c r="DJ384" s="206"/>
      <c r="DK384" s="206"/>
      <c r="DL384" s="206"/>
      <c r="DM384" s="206"/>
      <c r="DN384" s="206"/>
      <c r="DO384" s="206"/>
      <c r="DP384" s="206"/>
      <c r="DQ384" s="206"/>
      <c r="DR384" s="206"/>
      <c r="DS384" s="206"/>
    </row>
    <row r="385" spans="2:123" ht="19.5" customHeight="1">
      <c r="B385" s="209"/>
      <c r="C385" s="323" t="s">
        <v>419</v>
      </c>
      <c r="D385" s="323"/>
      <c r="E385" s="323"/>
      <c r="F385" s="330"/>
      <c r="G385" s="324" t="s">
        <v>422</v>
      </c>
      <c r="H385" s="324"/>
      <c r="I385" s="324"/>
      <c r="J385" s="255">
        <v>8100</v>
      </c>
      <c r="K385" s="247">
        <f t="shared" si="25"/>
        <v>7290</v>
      </c>
      <c r="P385" s="206"/>
      <c r="Q385" s="206"/>
      <c r="R385" s="206"/>
      <c r="S385" s="206"/>
      <c r="T385" s="206"/>
      <c r="U385" s="206"/>
      <c r="V385" s="206"/>
      <c r="W385" s="206"/>
      <c r="X385" s="206"/>
      <c r="Y385" s="206"/>
      <c r="Z385" s="206"/>
      <c r="AA385" s="206"/>
      <c r="AB385" s="206"/>
      <c r="AC385" s="206"/>
      <c r="AD385" s="206"/>
      <c r="AE385" s="206"/>
      <c r="AF385" s="206"/>
      <c r="AG385" s="206"/>
      <c r="AH385" s="206"/>
      <c r="AI385" s="206"/>
      <c r="AJ385" s="206"/>
      <c r="AK385" s="206"/>
      <c r="AL385" s="206"/>
      <c r="AM385" s="206"/>
      <c r="AN385" s="206"/>
      <c r="AO385" s="206"/>
      <c r="AP385" s="206"/>
      <c r="AQ385" s="206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  <c r="BI385" s="206"/>
      <c r="BJ385" s="206"/>
      <c r="BK385" s="206"/>
      <c r="BL385" s="206"/>
      <c r="BM385" s="206"/>
      <c r="BN385" s="206"/>
      <c r="BO385" s="206"/>
      <c r="BP385" s="206"/>
      <c r="BQ385" s="206"/>
      <c r="BR385" s="206"/>
      <c r="BS385" s="206"/>
      <c r="BT385" s="206"/>
      <c r="BU385" s="206"/>
      <c r="BV385" s="206"/>
      <c r="BW385" s="206"/>
      <c r="BX385" s="206"/>
      <c r="BY385" s="206"/>
      <c r="BZ385" s="206"/>
      <c r="CA385" s="206"/>
      <c r="CB385" s="206"/>
      <c r="CC385" s="206"/>
      <c r="CD385" s="206"/>
      <c r="CE385" s="206"/>
      <c r="CF385" s="206"/>
      <c r="CG385" s="206"/>
      <c r="CH385" s="206"/>
      <c r="CI385" s="206"/>
      <c r="CJ385" s="206"/>
      <c r="CK385" s="206"/>
      <c r="CL385" s="206"/>
      <c r="CM385" s="206"/>
      <c r="CN385" s="206"/>
      <c r="CO385" s="206"/>
      <c r="CP385" s="206"/>
      <c r="CQ385" s="206"/>
      <c r="CR385" s="206"/>
      <c r="CS385" s="206"/>
      <c r="CT385" s="206"/>
      <c r="CU385" s="206"/>
      <c r="CV385" s="206"/>
      <c r="CW385" s="206"/>
      <c r="CX385" s="206"/>
      <c r="CY385" s="206"/>
      <c r="CZ385" s="206"/>
      <c r="DA385" s="206"/>
      <c r="DB385" s="206"/>
      <c r="DC385" s="206"/>
      <c r="DD385" s="206"/>
      <c r="DE385" s="206"/>
      <c r="DF385" s="206"/>
      <c r="DG385" s="206"/>
      <c r="DH385" s="206"/>
      <c r="DI385" s="206"/>
      <c r="DJ385" s="206"/>
      <c r="DK385" s="206"/>
      <c r="DL385" s="206"/>
      <c r="DM385" s="206"/>
      <c r="DN385" s="206"/>
      <c r="DO385" s="206"/>
      <c r="DP385" s="206"/>
      <c r="DQ385" s="206"/>
      <c r="DR385" s="206"/>
      <c r="DS385" s="206"/>
    </row>
    <row r="386" spans="2:123" ht="19.5" customHeight="1">
      <c r="B386" s="208"/>
      <c r="C386" s="336" t="s">
        <v>420</v>
      </c>
      <c r="D386" s="336"/>
      <c r="E386" s="336"/>
      <c r="F386" s="337"/>
      <c r="G386" s="324" t="s">
        <v>423</v>
      </c>
      <c r="H386" s="324"/>
      <c r="I386" s="324"/>
      <c r="J386" s="255">
        <v>8100</v>
      </c>
      <c r="K386" s="247">
        <f t="shared" si="25"/>
        <v>7290</v>
      </c>
      <c r="P386" s="206"/>
      <c r="Q386" s="206"/>
      <c r="R386" s="206"/>
      <c r="S386" s="206"/>
      <c r="T386" s="206"/>
      <c r="U386" s="206"/>
      <c r="V386" s="206"/>
      <c r="W386" s="206"/>
      <c r="X386" s="206"/>
      <c r="Y386" s="206"/>
      <c r="Z386" s="206"/>
      <c r="AA386" s="206"/>
      <c r="AB386" s="206"/>
      <c r="AC386" s="206"/>
      <c r="AD386" s="206"/>
      <c r="AE386" s="206"/>
      <c r="AF386" s="206"/>
      <c r="AG386" s="206"/>
      <c r="AH386" s="206"/>
      <c r="AI386" s="206"/>
      <c r="AJ386" s="206"/>
      <c r="AK386" s="206"/>
      <c r="AL386" s="206"/>
      <c r="AM386" s="206"/>
      <c r="AN386" s="206"/>
      <c r="AO386" s="206"/>
      <c r="AP386" s="206"/>
      <c r="AQ386" s="206"/>
      <c r="AR386" s="206"/>
      <c r="AS386" s="206"/>
      <c r="AT386" s="206"/>
      <c r="AU386" s="206"/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  <c r="BI386" s="206"/>
      <c r="BJ386" s="206"/>
      <c r="BK386" s="206"/>
      <c r="BL386" s="206"/>
      <c r="BM386" s="206"/>
      <c r="BN386" s="206"/>
      <c r="BO386" s="206"/>
      <c r="BP386" s="206"/>
      <c r="BQ386" s="206"/>
      <c r="BR386" s="206"/>
      <c r="BS386" s="206"/>
      <c r="BT386" s="206"/>
      <c r="BU386" s="206"/>
      <c r="BV386" s="206"/>
      <c r="BW386" s="206"/>
      <c r="BX386" s="206"/>
      <c r="BY386" s="206"/>
      <c r="BZ386" s="206"/>
      <c r="CA386" s="206"/>
      <c r="CB386" s="206"/>
      <c r="CC386" s="206"/>
      <c r="CD386" s="206"/>
      <c r="CE386" s="206"/>
      <c r="CF386" s="206"/>
      <c r="CG386" s="206"/>
      <c r="CH386" s="206"/>
      <c r="CI386" s="206"/>
      <c r="CJ386" s="206"/>
      <c r="CK386" s="206"/>
      <c r="CL386" s="206"/>
      <c r="CM386" s="206"/>
      <c r="CN386" s="206"/>
      <c r="CO386" s="206"/>
      <c r="CP386" s="206"/>
      <c r="CQ386" s="206"/>
      <c r="CR386" s="206"/>
      <c r="CS386" s="206"/>
      <c r="CT386" s="206"/>
      <c r="CU386" s="206"/>
      <c r="CV386" s="206"/>
      <c r="CW386" s="206"/>
      <c r="CX386" s="206"/>
      <c r="CY386" s="206"/>
      <c r="CZ386" s="206"/>
      <c r="DA386" s="206"/>
      <c r="DB386" s="206"/>
      <c r="DC386" s="206"/>
      <c r="DD386" s="206"/>
      <c r="DE386" s="206"/>
      <c r="DF386" s="206"/>
      <c r="DG386" s="206"/>
      <c r="DH386" s="206"/>
      <c r="DI386" s="206"/>
      <c r="DJ386" s="206"/>
      <c r="DK386" s="206"/>
      <c r="DL386" s="206"/>
      <c r="DM386" s="206"/>
      <c r="DN386" s="206"/>
      <c r="DO386" s="206"/>
      <c r="DP386" s="206"/>
      <c r="DQ386" s="206"/>
      <c r="DR386" s="206"/>
      <c r="DS386" s="206"/>
    </row>
    <row r="387" spans="2:123" ht="21" customHeight="1">
      <c r="B387" s="210"/>
      <c r="C387" s="210"/>
      <c r="D387" s="210"/>
      <c r="E387" s="210"/>
      <c r="F387" s="210"/>
      <c r="G387" s="249"/>
      <c r="H387" s="249"/>
      <c r="I387" s="249"/>
      <c r="J387" s="250"/>
      <c r="K387" s="249"/>
      <c r="P387" s="206"/>
      <c r="Q387" s="206"/>
      <c r="R387" s="206"/>
      <c r="S387" s="206"/>
      <c r="T387" s="206"/>
      <c r="U387" s="206"/>
      <c r="V387" s="206"/>
      <c r="W387" s="206"/>
      <c r="X387" s="206"/>
      <c r="Y387" s="206"/>
      <c r="Z387" s="206"/>
      <c r="AA387" s="206"/>
      <c r="AB387" s="206"/>
      <c r="AC387" s="206"/>
      <c r="AD387" s="206"/>
      <c r="AE387" s="206"/>
      <c r="AF387" s="206"/>
      <c r="AG387" s="206"/>
      <c r="AH387" s="206"/>
      <c r="AI387" s="206"/>
      <c r="AJ387" s="206"/>
      <c r="AK387" s="206"/>
      <c r="AL387" s="206"/>
      <c r="AM387" s="206"/>
      <c r="AN387" s="206"/>
      <c r="AO387" s="206"/>
      <c r="AP387" s="206"/>
      <c r="AQ387" s="206"/>
      <c r="AR387" s="206"/>
      <c r="AS387" s="206"/>
      <c r="AT387" s="206"/>
      <c r="AU387" s="206"/>
      <c r="AV387" s="206"/>
      <c r="AW387" s="206"/>
      <c r="AX387" s="206"/>
      <c r="AY387" s="206"/>
      <c r="AZ387" s="206"/>
      <c r="BA387" s="206"/>
      <c r="BB387" s="206"/>
      <c r="BC387" s="206"/>
      <c r="BD387" s="206"/>
      <c r="BE387" s="206"/>
      <c r="BF387" s="206"/>
      <c r="BG387" s="206"/>
      <c r="BH387" s="206"/>
      <c r="BI387" s="206"/>
      <c r="BJ387" s="206"/>
      <c r="BK387" s="206"/>
      <c r="BL387" s="206"/>
      <c r="BM387" s="206"/>
      <c r="BN387" s="206"/>
      <c r="BO387" s="206"/>
      <c r="BP387" s="206"/>
      <c r="BQ387" s="206"/>
      <c r="BR387" s="206"/>
      <c r="BS387" s="206"/>
      <c r="BT387" s="206"/>
      <c r="BU387" s="206"/>
      <c r="BV387" s="206"/>
      <c r="BW387" s="206"/>
      <c r="BX387" s="206"/>
      <c r="BY387" s="206"/>
      <c r="BZ387" s="206"/>
      <c r="CA387" s="206"/>
      <c r="CB387" s="206"/>
      <c r="CC387" s="206"/>
      <c r="CD387" s="206"/>
      <c r="CE387" s="206"/>
      <c r="CF387" s="206"/>
      <c r="CG387" s="206"/>
      <c r="CH387" s="206"/>
      <c r="CI387" s="206"/>
      <c r="CJ387" s="206"/>
      <c r="CK387" s="206"/>
      <c r="CL387" s="206"/>
      <c r="CM387" s="206"/>
      <c r="CN387" s="206"/>
      <c r="CO387" s="206"/>
      <c r="CP387" s="206"/>
      <c r="CQ387" s="206"/>
      <c r="CR387" s="206"/>
      <c r="CS387" s="206"/>
      <c r="CT387" s="206"/>
      <c r="CU387" s="206"/>
      <c r="CV387" s="206"/>
      <c r="CW387" s="206"/>
      <c r="CX387" s="206"/>
      <c r="CY387" s="206"/>
      <c r="CZ387" s="206"/>
      <c r="DA387" s="206"/>
      <c r="DB387" s="206"/>
      <c r="DC387" s="206"/>
      <c r="DD387" s="206"/>
      <c r="DE387" s="206"/>
      <c r="DF387" s="206"/>
      <c r="DG387" s="206"/>
      <c r="DH387" s="206"/>
      <c r="DI387" s="206"/>
      <c r="DJ387" s="206"/>
      <c r="DK387" s="206"/>
      <c r="DL387" s="206"/>
      <c r="DM387" s="206"/>
      <c r="DN387" s="206"/>
      <c r="DO387" s="206"/>
      <c r="DP387" s="206"/>
      <c r="DQ387" s="206"/>
      <c r="DR387" s="206"/>
      <c r="DS387" s="206"/>
    </row>
    <row r="388" spans="2:123" ht="30" customHeight="1">
      <c r="B388" s="331" t="s">
        <v>1682</v>
      </c>
      <c r="C388" s="332"/>
      <c r="D388" s="332"/>
      <c r="E388" s="332"/>
      <c r="F388" s="332"/>
      <c r="G388" s="332"/>
      <c r="H388" s="332"/>
      <c r="I388" s="332"/>
      <c r="J388" s="332"/>
      <c r="K388" s="332"/>
      <c r="L388" s="211"/>
      <c r="M388" s="211"/>
      <c r="N388" s="211"/>
      <c r="O388" s="211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06"/>
      <c r="AE388" s="206"/>
      <c r="AF388" s="206"/>
      <c r="AG388" s="206"/>
      <c r="AH388" s="206"/>
      <c r="AI388" s="206"/>
      <c r="AJ388" s="206"/>
      <c r="AK388" s="206"/>
      <c r="AL388" s="206"/>
      <c r="AM388" s="206"/>
      <c r="AN388" s="206"/>
      <c r="AO388" s="206"/>
      <c r="AP388" s="206"/>
      <c r="AQ388" s="206"/>
      <c r="AR388" s="206"/>
      <c r="AS388" s="206"/>
      <c r="AT388" s="206"/>
      <c r="AU388" s="206"/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  <c r="BH388" s="206"/>
      <c r="BI388" s="206"/>
      <c r="BJ388" s="206"/>
      <c r="BK388" s="206"/>
      <c r="BL388" s="206"/>
      <c r="BM388" s="206"/>
      <c r="BN388" s="206"/>
      <c r="BO388" s="206"/>
      <c r="BP388" s="206"/>
      <c r="BQ388" s="206"/>
      <c r="BR388" s="206"/>
      <c r="BS388" s="206"/>
      <c r="BT388" s="206"/>
      <c r="BU388" s="206"/>
      <c r="BV388" s="206"/>
      <c r="BW388" s="206"/>
      <c r="BX388" s="206"/>
      <c r="BY388" s="206"/>
      <c r="BZ388" s="206"/>
      <c r="CA388" s="206"/>
      <c r="CB388" s="206"/>
      <c r="CC388" s="206"/>
      <c r="CD388" s="206"/>
      <c r="CE388" s="206"/>
      <c r="CF388" s="206"/>
      <c r="CG388" s="206"/>
      <c r="CH388" s="206"/>
      <c r="CI388" s="206"/>
      <c r="CJ388" s="206"/>
      <c r="CK388" s="206"/>
      <c r="CL388" s="206"/>
      <c r="CM388" s="206"/>
      <c r="CN388" s="206"/>
      <c r="CO388" s="206"/>
      <c r="CP388" s="206"/>
      <c r="CQ388" s="206"/>
      <c r="CR388" s="206"/>
      <c r="CS388" s="206"/>
      <c r="CT388" s="206"/>
      <c r="CU388" s="206"/>
      <c r="CV388" s="206"/>
      <c r="CW388" s="206"/>
      <c r="CX388" s="206"/>
      <c r="CY388" s="206"/>
      <c r="CZ388" s="206"/>
      <c r="DA388" s="206"/>
      <c r="DB388" s="206"/>
      <c r="DC388" s="206"/>
      <c r="DD388" s="206"/>
      <c r="DE388" s="206"/>
      <c r="DF388" s="206"/>
      <c r="DG388" s="206"/>
      <c r="DH388" s="206"/>
      <c r="DI388" s="206"/>
      <c r="DJ388" s="206"/>
      <c r="DK388" s="206"/>
      <c r="DL388" s="206"/>
      <c r="DM388" s="206"/>
      <c r="DN388" s="206"/>
      <c r="DO388" s="206"/>
      <c r="DP388" s="206"/>
      <c r="DQ388" s="206"/>
      <c r="DR388" s="206"/>
      <c r="DS388" s="206"/>
    </row>
    <row r="389" spans="2:123" s="217" customFormat="1" ht="18.75" customHeight="1">
      <c r="B389" s="333" t="s">
        <v>1683</v>
      </c>
      <c r="C389" s="334"/>
      <c r="D389" s="334"/>
      <c r="E389" s="334"/>
      <c r="F389" s="335"/>
      <c r="G389" s="319" t="s">
        <v>1684</v>
      </c>
      <c r="H389" s="319"/>
      <c r="I389" s="319"/>
      <c r="J389" s="247"/>
      <c r="K389" s="251"/>
      <c r="L389" s="214"/>
      <c r="M389" s="214"/>
      <c r="N389" s="214"/>
      <c r="O389" s="214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  <c r="AA389" s="213"/>
      <c r="AB389" s="213"/>
      <c r="AC389" s="213"/>
    </row>
    <row r="390" spans="2:123" s="217" customFormat="1" ht="18.75" customHeight="1">
      <c r="B390" s="219"/>
      <c r="C390" s="218"/>
      <c r="D390" s="218"/>
      <c r="E390" s="218"/>
      <c r="F390" s="218"/>
      <c r="G390" s="252"/>
      <c r="H390" s="253" t="s">
        <v>426</v>
      </c>
      <c r="I390" s="253" t="s">
        <v>1685</v>
      </c>
      <c r="J390" s="247">
        <v>11640</v>
      </c>
      <c r="K390" s="247">
        <f t="shared" ref="K390:K407" si="26">J390*0.9</f>
        <v>10476</v>
      </c>
      <c r="L390" s="214"/>
      <c r="M390" s="214"/>
      <c r="N390" s="214"/>
      <c r="O390" s="214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  <c r="AA390" s="213"/>
      <c r="AB390" s="213"/>
      <c r="AC390" s="213"/>
    </row>
    <row r="391" spans="2:123" s="217" customFormat="1" ht="18.75" customHeight="1">
      <c r="B391" s="219"/>
      <c r="C391" s="218"/>
      <c r="D391" s="218"/>
      <c r="E391" s="218"/>
      <c r="F391" s="218"/>
      <c r="G391" s="252"/>
      <c r="H391" s="253" t="s">
        <v>427</v>
      </c>
      <c r="I391" s="253" t="s">
        <v>424</v>
      </c>
      <c r="J391" s="247">
        <v>7260</v>
      </c>
      <c r="K391" s="247">
        <f t="shared" si="26"/>
        <v>6534</v>
      </c>
      <c r="L391" s="214"/>
      <c r="M391" s="214"/>
      <c r="N391" s="214"/>
      <c r="O391" s="214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  <c r="AA391" s="213"/>
      <c r="AB391" s="213"/>
      <c r="AC391" s="213"/>
    </row>
    <row r="392" spans="2:123" s="213" customFormat="1" ht="18.75" customHeight="1">
      <c r="B392" s="219"/>
      <c r="C392" s="218"/>
      <c r="D392" s="218"/>
      <c r="E392" s="218"/>
      <c r="F392" s="218"/>
      <c r="G392" s="252"/>
      <c r="H392" s="253" t="s">
        <v>428</v>
      </c>
      <c r="I392" s="253" t="s">
        <v>234</v>
      </c>
      <c r="J392" s="247">
        <v>8700</v>
      </c>
      <c r="K392" s="247">
        <f t="shared" si="26"/>
        <v>7830</v>
      </c>
      <c r="L392" s="214"/>
      <c r="M392" s="214"/>
      <c r="N392" s="214"/>
      <c r="O392" s="214"/>
    </row>
    <row r="393" spans="2:123" s="217" customFormat="1" ht="18.75" customHeight="1">
      <c r="B393" s="219"/>
      <c r="C393" s="218"/>
      <c r="D393" s="218"/>
      <c r="E393" s="218"/>
      <c r="F393" s="218"/>
      <c r="G393" s="319" t="s">
        <v>1686</v>
      </c>
      <c r="H393" s="319"/>
      <c r="I393" s="319"/>
      <c r="J393" s="247"/>
      <c r="K393" s="247"/>
      <c r="L393" s="214"/>
      <c r="M393" s="214"/>
      <c r="N393" s="214"/>
      <c r="O393" s="214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  <c r="AA393" s="213"/>
      <c r="AB393" s="213"/>
      <c r="AC393" s="213"/>
    </row>
    <row r="394" spans="2:123" s="217" customFormat="1" ht="18.75" customHeight="1">
      <c r="B394" s="219"/>
      <c r="C394" s="218"/>
      <c r="D394" s="218"/>
      <c r="E394" s="218"/>
      <c r="F394" s="218"/>
      <c r="G394" s="252"/>
      <c r="H394" s="253" t="s">
        <v>426</v>
      </c>
      <c r="I394" s="253" t="s">
        <v>1685</v>
      </c>
      <c r="J394" s="247">
        <v>11640</v>
      </c>
      <c r="K394" s="247">
        <f t="shared" si="26"/>
        <v>10476</v>
      </c>
      <c r="L394" s="214"/>
      <c r="M394" s="214"/>
      <c r="N394" s="214"/>
      <c r="O394" s="214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  <c r="AA394" s="213"/>
      <c r="AB394" s="213"/>
      <c r="AC394" s="213"/>
    </row>
    <row r="395" spans="2:123" s="217" customFormat="1" ht="18.75" customHeight="1">
      <c r="B395" s="219"/>
      <c r="C395" s="218"/>
      <c r="D395" s="218"/>
      <c r="E395" s="218"/>
      <c r="F395" s="218"/>
      <c r="G395" s="252"/>
      <c r="H395" s="253" t="s">
        <v>427</v>
      </c>
      <c r="I395" s="253" t="s">
        <v>424</v>
      </c>
      <c r="J395" s="247">
        <v>7260</v>
      </c>
      <c r="K395" s="247">
        <f t="shared" si="26"/>
        <v>6534</v>
      </c>
      <c r="L395" s="214"/>
      <c r="M395" s="214"/>
      <c r="N395" s="214"/>
      <c r="O395" s="214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  <c r="AA395" s="213"/>
      <c r="AB395" s="213"/>
      <c r="AC395" s="213"/>
    </row>
    <row r="396" spans="2:123" s="217" customFormat="1" ht="18.75" customHeight="1">
      <c r="B396" s="219"/>
      <c r="C396" s="218"/>
      <c r="D396" s="218"/>
      <c r="E396" s="218"/>
      <c r="F396" s="218"/>
      <c r="G396" s="252"/>
      <c r="H396" s="253" t="s">
        <v>428</v>
      </c>
      <c r="I396" s="253" t="s">
        <v>234</v>
      </c>
      <c r="J396" s="247">
        <v>8700</v>
      </c>
      <c r="K396" s="247">
        <f t="shared" si="26"/>
        <v>7830</v>
      </c>
      <c r="L396" s="214"/>
      <c r="M396" s="214"/>
      <c r="N396" s="214"/>
      <c r="O396" s="214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  <c r="AA396" s="213"/>
      <c r="AB396" s="213"/>
      <c r="AC396" s="213"/>
    </row>
    <row r="397" spans="2:123" s="213" customFormat="1" ht="18.75" customHeight="1">
      <c r="B397" s="219"/>
      <c r="C397" s="218"/>
      <c r="D397" s="218"/>
      <c r="E397" s="218"/>
      <c r="F397" s="218"/>
      <c r="G397" s="252"/>
      <c r="H397" s="253" t="s">
        <v>429</v>
      </c>
      <c r="I397" s="253" t="s">
        <v>425</v>
      </c>
      <c r="J397" s="247">
        <v>2460</v>
      </c>
      <c r="K397" s="247">
        <f t="shared" si="26"/>
        <v>2214</v>
      </c>
      <c r="L397" s="214"/>
      <c r="M397" s="214"/>
      <c r="N397" s="214"/>
      <c r="O397" s="214"/>
    </row>
    <row r="398" spans="2:123" s="217" customFormat="1" ht="18.75" customHeight="1">
      <c r="B398" s="219"/>
      <c r="C398" s="218"/>
      <c r="D398" s="218"/>
      <c r="E398" s="218"/>
      <c r="F398" s="218"/>
      <c r="G398" s="319" t="s">
        <v>1687</v>
      </c>
      <c r="H398" s="319"/>
      <c r="I398" s="319"/>
      <c r="J398" s="247"/>
      <c r="K398" s="247"/>
      <c r="L398" s="214"/>
      <c r="M398" s="214"/>
      <c r="N398" s="214"/>
      <c r="O398" s="214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  <c r="AA398" s="213"/>
      <c r="AB398" s="213"/>
      <c r="AC398" s="213"/>
    </row>
    <row r="399" spans="2:123" s="217" customFormat="1" ht="18.75" customHeight="1">
      <c r="B399" s="219"/>
      <c r="C399" s="218"/>
      <c r="D399" s="218"/>
      <c r="E399" s="218"/>
      <c r="F399" s="218"/>
      <c r="G399" s="252"/>
      <c r="H399" s="253" t="s">
        <v>426</v>
      </c>
      <c r="I399" s="253" t="s">
        <v>1685</v>
      </c>
      <c r="J399" s="247">
        <v>11640</v>
      </c>
      <c r="K399" s="247">
        <f t="shared" si="26"/>
        <v>10476</v>
      </c>
      <c r="L399" s="214"/>
      <c r="M399" s="214"/>
      <c r="N399" s="214"/>
      <c r="O399" s="214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  <c r="AA399" s="213"/>
      <c r="AB399" s="213"/>
      <c r="AC399" s="213"/>
    </row>
    <row r="400" spans="2:123" s="217" customFormat="1" ht="18.75" customHeight="1">
      <c r="B400" s="219"/>
      <c r="C400" s="218"/>
      <c r="D400" s="218"/>
      <c r="E400" s="218"/>
      <c r="F400" s="218"/>
      <c r="G400" s="252"/>
      <c r="H400" s="253" t="s">
        <v>427</v>
      </c>
      <c r="I400" s="253" t="s">
        <v>424</v>
      </c>
      <c r="J400" s="247">
        <v>7260</v>
      </c>
      <c r="K400" s="247">
        <f t="shared" si="26"/>
        <v>6534</v>
      </c>
      <c r="L400" s="214"/>
      <c r="M400" s="214"/>
      <c r="N400" s="214"/>
      <c r="O400" s="214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  <c r="AA400" s="213"/>
      <c r="AB400" s="213"/>
      <c r="AC400" s="213"/>
    </row>
    <row r="401" spans="2:123" s="217" customFormat="1" ht="18.75" customHeight="1">
      <c r="B401" s="219"/>
      <c r="C401" s="218"/>
      <c r="D401" s="218"/>
      <c r="E401" s="218"/>
      <c r="F401" s="218"/>
      <c r="G401" s="252"/>
      <c r="H401" s="253" t="s">
        <v>428</v>
      </c>
      <c r="I401" s="253" t="s">
        <v>234</v>
      </c>
      <c r="J401" s="247">
        <v>8700</v>
      </c>
      <c r="K401" s="247">
        <f t="shared" si="26"/>
        <v>7830</v>
      </c>
      <c r="L401" s="214"/>
      <c r="M401" s="214"/>
      <c r="N401" s="214"/>
      <c r="O401" s="214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  <c r="AA401" s="213"/>
      <c r="AB401" s="213"/>
      <c r="AC401" s="213"/>
    </row>
    <row r="402" spans="2:123" s="213" customFormat="1" ht="18.75" customHeight="1">
      <c r="B402" s="219"/>
      <c r="C402" s="218"/>
      <c r="D402" s="218"/>
      <c r="E402" s="218"/>
      <c r="F402" s="218"/>
      <c r="G402" s="252"/>
      <c r="H402" s="253" t="s">
        <v>429</v>
      </c>
      <c r="I402" s="253" t="s">
        <v>425</v>
      </c>
      <c r="J402" s="247">
        <v>2460</v>
      </c>
      <c r="K402" s="247">
        <f t="shared" si="26"/>
        <v>2214</v>
      </c>
      <c r="L402" s="214"/>
      <c r="M402" s="214"/>
      <c r="N402" s="214"/>
      <c r="O402" s="214"/>
    </row>
    <row r="403" spans="2:123" s="217" customFormat="1" ht="18.75" customHeight="1">
      <c r="B403" s="219"/>
      <c r="C403" s="218"/>
      <c r="D403" s="218"/>
      <c r="E403" s="218"/>
      <c r="F403" s="218"/>
      <c r="G403" s="319" t="s">
        <v>1688</v>
      </c>
      <c r="H403" s="319"/>
      <c r="I403" s="319"/>
      <c r="J403" s="247"/>
      <c r="K403" s="247"/>
      <c r="L403" s="214"/>
      <c r="M403" s="214"/>
      <c r="N403" s="214"/>
      <c r="O403" s="214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  <c r="AA403" s="213"/>
      <c r="AB403" s="213"/>
      <c r="AC403" s="213"/>
    </row>
    <row r="404" spans="2:123" s="217" customFormat="1" ht="18.75" customHeight="1">
      <c r="B404" s="219"/>
      <c r="C404" s="218"/>
      <c r="D404" s="218"/>
      <c r="E404" s="218"/>
      <c r="F404" s="218"/>
      <c r="G404" s="252"/>
      <c r="H404" s="253" t="s">
        <v>426</v>
      </c>
      <c r="I404" s="253" t="s">
        <v>1685</v>
      </c>
      <c r="J404" s="247">
        <v>11640</v>
      </c>
      <c r="K404" s="247">
        <f t="shared" si="26"/>
        <v>10476</v>
      </c>
      <c r="L404" s="214"/>
      <c r="M404" s="214"/>
      <c r="N404" s="214"/>
      <c r="O404" s="214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  <c r="AA404" s="213"/>
      <c r="AB404" s="213"/>
      <c r="AC404" s="213"/>
    </row>
    <row r="405" spans="2:123" s="217" customFormat="1" ht="18.75" customHeight="1">
      <c r="B405" s="219"/>
      <c r="C405" s="218"/>
      <c r="D405" s="218"/>
      <c r="E405" s="218"/>
      <c r="F405" s="218"/>
      <c r="G405" s="252"/>
      <c r="H405" s="253" t="s">
        <v>427</v>
      </c>
      <c r="I405" s="253" t="s">
        <v>424</v>
      </c>
      <c r="J405" s="247">
        <v>7260</v>
      </c>
      <c r="K405" s="247">
        <f t="shared" si="26"/>
        <v>6534</v>
      </c>
      <c r="L405" s="214"/>
      <c r="M405" s="214"/>
      <c r="N405" s="214"/>
      <c r="O405" s="214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  <c r="AA405" s="213"/>
      <c r="AB405" s="213"/>
      <c r="AC405" s="213"/>
    </row>
    <row r="406" spans="2:123" s="217" customFormat="1" ht="18.75" customHeight="1">
      <c r="B406" s="219"/>
      <c r="C406" s="218"/>
      <c r="D406" s="218"/>
      <c r="E406" s="218"/>
      <c r="F406" s="218"/>
      <c r="G406" s="252"/>
      <c r="H406" s="253" t="s">
        <v>428</v>
      </c>
      <c r="I406" s="253" t="s">
        <v>234</v>
      </c>
      <c r="J406" s="247">
        <v>8700</v>
      </c>
      <c r="K406" s="247">
        <f t="shared" si="26"/>
        <v>7830</v>
      </c>
      <c r="L406" s="214"/>
      <c r="M406" s="214"/>
      <c r="N406" s="214"/>
      <c r="O406" s="214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3"/>
    </row>
    <row r="407" spans="2:123" s="213" customFormat="1" ht="18.75" customHeight="1">
      <c r="B407" s="216"/>
      <c r="C407" s="215"/>
      <c r="D407" s="215"/>
      <c r="E407" s="215"/>
      <c r="F407" s="215"/>
      <c r="G407" s="252"/>
      <c r="H407" s="253" t="s">
        <v>429</v>
      </c>
      <c r="I407" s="253" t="s">
        <v>425</v>
      </c>
      <c r="J407" s="247">
        <v>2460</v>
      </c>
      <c r="K407" s="247">
        <f t="shared" si="26"/>
        <v>2214</v>
      </c>
      <c r="L407" s="214"/>
      <c r="M407" s="214"/>
      <c r="N407" s="214"/>
      <c r="O407" s="214"/>
    </row>
    <row r="408" spans="2:123" ht="30" customHeight="1">
      <c r="B408" s="321" t="s">
        <v>430</v>
      </c>
      <c r="C408" s="322"/>
      <c r="D408" s="322"/>
      <c r="E408" s="322"/>
      <c r="F408" s="322"/>
      <c r="G408" s="322"/>
      <c r="H408" s="322"/>
      <c r="I408" s="322"/>
      <c r="J408" s="322"/>
      <c r="K408" s="322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06"/>
      <c r="BN408" s="206"/>
      <c r="BO408" s="206"/>
      <c r="BP408" s="206"/>
      <c r="BQ408" s="206"/>
      <c r="BR408" s="206"/>
      <c r="BS408" s="206"/>
      <c r="BT408" s="206"/>
      <c r="BU408" s="206"/>
      <c r="BV408" s="206"/>
      <c r="BW408" s="206"/>
      <c r="BX408" s="206"/>
      <c r="BY408" s="206"/>
      <c r="BZ408" s="206"/>
      <c r="CA408" s="206"/>
      <c r="CB408" s="206"/>
      <c r="CC408" s="206"/>
      <c r="CD408" s="206"/>
      <c r="CE408" s="206"/>
      <c r="CF408" s="206"/>
      <c r="CG408" s="206"/>
      <c r="CH408" s="206"/>
      <c r="CI408" s="206"/>
      <c r="CJ408" s="206"/>
      <c r="CK408" s="206"/>
      <c r="CL408" s="206"/>
      <c r="CM408" s="206"/>
      <c r="CN408" s="206"/>
      <c r="CO408" s="206"/>
      <c r="CP408" s="206"/>
      <c r="CQ408" s="206"/>
      <c r="CR408" s="206"/>
      <c r="CS408" s="206"/>
      <c r="CT408" s="206"/>
      <c r="CU408" s="206"/>
      <c r="CV408" s="206"/>
      <c r="CW408" s="206"/>
      <c r="CX408" s="206"/>
      <c r="CY408" s="206"/>
      <c r="CZ408" s="206"/>
      <c r="DA408" s="206"/>
      <c r="DB408" s="206"/>
      <c r="DC408" s="206"/>
      <c r="DD408" s="206"/>
      <c r="DE408" s="206"/>
      <c r="DF408" s="206"/>
      <c r="DG408" s="206"/>
      <c r="DH408" s="206"/>
      <c r="DI408" s="206"/>
      <c r="DJ408" s="206"/>
      <c r="DK408" s="206"/>
      <c r="DL408" s="206"/>
      <c r="DM408" s="206"/>
      <c r="DN408" s="206"/>
      <c r="DO408" s="206"/>
      <c r="DP408" s="206"/>
      <c r="DQ408" s="206"/>
      <c r="DR408" s="206"/>
      <c r="DS408" s="206"/>
    </row>
    <row r="409" spans="2:123" ht="19.5" customHeight="1">
      <c r="B409" s="208"/>
      <c r="C409" s="363" t="s">
        <v>431</v>
      </c>
      <c r="D409" s="364"/>
      <c r="E409" s="364"/>
      <c r="F409" s="364"/>
      <c r="G409" s="324" t="s">
        <v>432</v>
      </c>
      <c r="H409" s="324"/>
      <c r="I409" s="324"/>
      <c r="J409" s="255">
        <v>13410</v>
      </c>
      <c r="K409" s="247">
        <f t="shared" ref="K409" si="27">J409*0.9</f>
        <v>12069</v>
      </c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6"/>
      <c r="BN409" s="206"/>
      <c r="BO409" s="206"/>
      <c r="BP409" s="206"/>
      <c r="BQ409" s="206"/>
      <c r="BR409" s="206"/>
      <c r="BS409" s="206"/>
      <c r="BT409" s="206"/>
      <c r="BU409" s="206"/>
      <c r="BV409" s="206"/>
      <c r="BW409" s="206"/>
      <c r="BX409" s="206"/>
      <c r="BY409" s="206"/>
      <c r="BZ409" s="206"/>
      <c r="CA409" s="206"/>
      <c r="CB409" s="206"/>
      <c r="CC409" s="206"/>
      <c r="CD409" s="206"/>
      <c r="CE409" s="206"/>
      <c r="CF409" s="206"/>
      <c r="CG409" s="206"/>
      <c r="CH409" s="206"/>
      <c r="CI409" s="206"/>
      <c r="CJ409" s="206"/>
      <c r="CK409" s="206"/>
      <c r="CL409" s="206"/>
      <c r="CM409" s="206"/>
      <c r="CN409" s="206"/>
      <c r="CO409" s="206"/>
      <c r="CP409" s="206"/>
      <c r="CQ409" s="206"/>
      <c r="CR409" s="206"/>
      <c r="CS409" s="206"/>
      <c r="CT409" s="206"/>
      <c r="CU409" s="206"/>
      <c r="CV409" s="206"/>
      <c r="CW409" s="206"/>
      <c r="CX409" s="206"/>
      <c r="CY409" s="206"/>
      <c r="CZ409" s="206"/>
      <c r="DA409" s="206"/>
      <c r="DB409" s="206"/>
      <c r="DC409" s="206"/>
      <c r="DD409" s="206"/>
      <c r="DE409" s="206"/>
      <c r="DF409" s="206"/>
      <c r="DG409" s="206"/>
      <c r="DH409" s="206"/>
      <c r="DI409" s="206"/>
      <c r="DJ409" s="206"/>
      <c r="DK409" s="206"/>
      <c r="DL409" s="206"/>
      <c r="DM409" s="206"/>
      <c r="DN409" s="206"/>
      <c r="DO409" s="206"/>
      <c r="DP409" s="206"/>
      <c r="DQ409" s="206"/>
      <c r="DR409" s="206"/>
      <c r="DS409" s="206"/>
    </row>
    <row r="410" spans="2:123" ht="33" customHeight="1">
      <c r="G410" s="211"/>
      <c r="H410" s="211"/>
      <c r="I410" s="211"/>
      <c r="J410" s="261"/>
      <c r="K410" s="211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6"/>
      <c r="BN410" s="206"/>
      <c r="BO410" s="206"/>
      <c r="BP410" s="206"/>
      <c r="BQ410" s="206"/>
      <c r="BR410" s="206"/>
      <c r="BS410" s="206"/>
      <c r="BT410" s="206"/>
      <c r="BU410" s="206"/>
      <c r="BV410" s="206"/>
      <c r="BW410" s="206"/>
      <c r="BX410" s="206"/>
      <c r="BY410" s="206"/>
      <c r="BZ410" s="206"/>
      <c r="CA410" s="206"/>
      <c r="CB410" s="206"/>
      <c r="CC410" s="206"/>
      <c r="CD410" s="206"/>
      <c r="CE410" s="206"/>
      <c r="CF410" s="206"/>
      <c r="CG410" s="206"/>
      <c r="CH410" s="206"/>
      <c r="CI410" s="206"/>
      <c r="CJ410" s="206"/>
      <c r="CK410" s="206"/>
      <c r="CL410" s="206"/>
      <c r="CM410" s="206"/>
      <c r="CN410" s="206"/>
      <c r="CO410" s="206"/>
      <c r="CP410" s="206"/>
      <c r="CQ410" s="206"/>
      <c r="CR410" s="206"/>
      <c r="CS410" s="206"/>
      <c r="CT410" s="206"/>
      <c r="CU410" s="206"/>
      <c r="CV410" s="206"/>
      <c r="CW410" s="206"/>
      <c r="CX410" s="206"/>
      <c r="CY410" s="206"/>
      <c r="CZ410" s="206"/>
      <c r="DA410" s="206"/>
      <c r="DB410" s="206"/>
      <c r="DC410" s="206"/>
      <c r="DD410" s="206"/>
      <c r="DE410" s="206"/>
      <c r="DF410" s="206"/>
      <c r="DG410" s="206"/>
      <c r="DH410" s="206"/>
      <c r="DI410" s="206"/>
      <c r="DJ410" s="206"/>
      <c r="DK410" s="206"/>
      <c r="DL410" s="206"/>
      <c r="DM410" s="206"/>
      <c r="DN410" s="206"/>
      <c r="DO410" s="206"/>
      <c r="DP410" s="206"/>
      <c r="DQ410" s="206"/>
      <c r="DR410" s="206"/>
      <c r="DS410" s="206"/>
    </row>
    <row r="411" spans="2:123" ht="33" customHeight="1">
      <c r="G411" s="211"/>
      <c r="H411" s="211"/>
      <c r="I411" s="211"/>
      <c r="J411" s="261"/>
      <c r="K411" s="211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6"/>
      <c r="BN411" s="206"/>
      <c r="BO411" s="206"/>
      <c r="BP411" s="206"/>
      <c r="BQ411" s="206"/>
      <c r="BR411" s="206"/>
      <c r="BS411" s="206"/>
      <c r="BT411" s="206"/>
      <c r="BU411" s="206"/>
      <c r="BV411" s="206"/>
      <c r="BW411" s="206"/>
      <c r="BX411" s="206"/>
      <c r="BY411" s="206"/>
      <c r="BZ411" s="206"/>
      <c r="CA411" s="206"/>
      <c r="CB411" s="206"/>
      <c r="CC411" s="206"/>
      <c r="CD411" s="206"/>
      <c r="CE411" s="206"/>
      <c r="CF411" s="206"/>
      <c r="CG411" s="206"/>
      <c r="CH411" s="206"/>
      <c r="CI411" s="206"/>
      <c r="CJ411" s="206"/>
      <c r="CK411" s="206"/>
      <c r="CL411" s="206"/>
      <c r="CM411" s="206"/>
      <c r="CN411" s="206"/>
      <c r="CO411" s="206"/>
      <c r="CP411" s="206"/>
      <c r="CQ411" s="206"/>
      <c r="CR411" s="206"/>
      <c r="CS411" s="206"/>
      <c r="CT411" s="206"/>
      <c r="CU411" s="206"/>
      <c r="CV411" s="206"/>
      <c r="CW411" s="206"/>
      <c r="CX411" s="206"/>
      <c r="CY411" s="206"/>
      <c r="CZ411" s="206"/>
      <c r="DA411" s="206"/>
      <c r="DB411" s="206"/>
      <c r="DC411" s="206"/>
      <c r="DD411" s="206"/>
      <c r="DE411" s="206"/>
      <c r="DF411" s="206"/>
      <c r="DG411" s="206"/>
      <c r="DH411" s="206"/>
      <c r="DI411" s="206"/>
      <c r="DJ411" s="206"/>
      <c r="DK411" s="206"/>
      <c r="DL411" s="206"/>
      <c r="DM411" s="206"/>
      <c r="DN411" s="206"/>
      <c r="DO411" s="206"/>
      <c r="DP411" s="206"/>
      <c r="DQ411" s="206"/>
      <c r="DR411" s="206"/>
      <c r="DS411" s="206"/>
    </row>
    <row r="412" spans="2:123" ht="33" customHeight="1">
      <c r="G412" s="211"/>
      <c r="H412" s="211"/>
      <c r="I412" s="211"/>
      <c r="J412" s="261"/>
      <c r="K412" s="211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6"/>
      <c r="BN412" s="206"/>
      <c r="BO412" s="206"/>
      <c r="BP412" s="206"/>
      <c r="BQ412" s="206"/>
      <c r="BR412" s="206"/>
      <c r="BS412" s="206"/>
      <c r="BT412" s="206"/>
      <c r="BU412" s="206"/>
      <c r="BV412" s="206"/>
      <c r="BW412" s="206"/>
      <c r="BX412" s="206"/>
      <c r="BY412" s="206"/>
      <c r="BZ412" s="206"/>
      <c r="CA412" s="206"/>
      <c r="CB412" s="206"/>
      <c r="CC412" s="206"/>
      <c r="CD412" s="206"/>
      <c r="CE412" s="206"/>
      <c r="CF412" s="206"/>
      <c r="CG412" s="206"/>
      <c r="CH412" s="206"/>
      <c r="CI412" s="206"/>
      <c r="CJ412" s="206"/>
      <c r="CK412" s="206"/>
      <c r="CL412" s="206"/>
      <c r="CM412" s="206"/>
      <c r="CN412" s="206"/>
      <c r="CO412" s="206"/>
      <c r="CP412" s="206"/>
      <c r="CQ412" s="206"/>
      <c r="CR412" s="206"/>
      <c r="CS412" s="206"/>
      <c r="CT412" s="206"/>
      <c r="CU412" s="206"/>
      <c r="CV412" s="206"/>
      <c r="CW412" s="206"/>
      <c r="CX412" s="206"/>
      <c r="CY412" s="206"/>
      <c r="CZ412" s="206"/>
      <c r="DA412" s="206"/>
      <c r="DB412" s="206"/>
      <c r="DC412" s="206"/>
      <c r="DD412" s="206"/>
      <c r="DE412" s="206"/>
      <c r="DF412" s="206"/>
      <c r="DG412" s="206"/>
      <c r="DH412" s="206"/>
      <c r="DI412" s="206"/>
      <c r="DJ412" s="206"/>
      <c r="DK412" s="206"/>
      <c r="DL412" s="206"/>
      <c r="DM412" s="206"/>
      <c r="DN412" s="206"/>
      <c r="DO412" s="206"/>
      <c r="DP412" s="206"/>
      <c r="DQ412" s="206"/>
      <c r="DR412" s="206"/>
      <c r="DS412" s="206"/>
    </row>
    <row r="413" spans="2:123" ht="18.75" customHeight="1">
      <c r="G413" s="211"/>
      <c r="H413" s="211"/>
      <c r="I413" s="211"/>
      <c r="J413" s="261"/>
      <c r="K413" s="211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06"/>
      <c r="BN413" s="206"/>
      <c r="BO413" s="206"/>
      <c r="BP413" s="206"/>
      <c r="BQ413" s="206"/>
      <c r="BR413" s="206"/>
      <c r="BS413" s="206"/>
      <c r="BT413" s="206"/>
      <c r="BU413" s="206"/>
      <c r="BV413" s="206"/>
      <c r="BW413" s="206"/>
      <c r="BX413" s="206"/>
      <c r="BY413" s="206"/>
      <c r="BZ413" s="206"/>
      <c r="CA413" s="206"/>
      <c r="CB413" s="206"/>
      <c r="CC413" s="206"/>
      <c r="CD413" s="206"/>
      <c r="CE413" s="206"/>
      <c r="CF413" s="206"/>
      <c r="CG413" s="206"/>
      <c r="CH413" s="206"/>
      <c r="CI413" s="206"/>
      <c r="CJ413" s="206"/>
      <c r="CK413" s="206"/>
      <c r="CL413" s="206"/>
      <c r="CM413" s="206"/>
      <c r="CN413" s="206"/>
      <c r="CO413" s="206"/>
      <c r="CP413" s="206"/>
      <c r="CQ413" s="206"/>
      <c r="CR413" s="206"/>
      <c r="CS413" s="206"/>
      <c r="CT413" s="206"/>
      <c r="CU413" s="206"/>
      <c r="CV413" s="206"/>
      <c r="CW413" s="206"/>
      <c r="CX413" s="206"/>
      <c r="CY413" s="206"/>
      <c r="CZ413" s="206"/>
      <c r="DA413" s="206"/>
      <c r="DB413" s="206"/>
      <c r="DC413" s="206"/>
      <c r="DD413" s="206"/>
      <c r="DE413" s="206"/>
      <c r="DF413" s="206"/>
      <c r="DG413" s="206"/>
      <c r="DH413" s="206"/>
      <c r="DI413" s="206"/>
      <c r="DJ413" s="206"/>
      <c r="DK413" s="206"/>
      <c r="DL413" s="206"/>
      <c r="DM413" s="206"/>
      <c r="DN413" s="206"/>
      <c r="DO413" s="206"/>
      <c r="DP413" s="206"/>
      <c r="DQ413" s="206"/>
      <c r="DR413" s="206"/>
      <c r="DS413" s="206"/>
    </row>
    <row r="414" spans="2:123" ht="33" customHeight="1">
      <c r="G414" s="211"/>
      <c r="H414" s="211"/>
      <c r="I414" s="211"/>
      <c r="J414" s="261"/>
      <c r="K414" s="211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06"/>
      <c r="BN414" s="206"/>
      <c r="BO414" s="206"/>
      <c r="BP414" s="206"/>
      <c r="BQ414" s="206"/>
      <c r="BR414" s="206"/>
      <c r="BS414" s="206"/>
      <c r="BT414" s="206"/>
      <c r="BU414" s="206"/>
      <c r="BV414" s="206"/>
      <c r="BW414" s="206"/>
      <c r="BX414" s="206"/>
      <c r="BY414" s="206"/>
      <c r="BZ414" s="206"/>
      <c r="CA414" s="206"/>
      <c r="CB414" s="206"/>
      <c r="CC414" s="206"/>
      <c r="CD414" s="206"/>
      <c r="CE414" s="206"/>
      <c r="CF414" s="206"/>
      <c r="CG414" s="206"/>
      <c r="CH414" s="206"/>
      <c r="CI414" s="206"/>
      <c r="CJ414" s="206"/>
      <c r="CK414" s="206"/>
      <c r="CL414" s="206"/>
      <c r="CM414" s="206"/>
      <c r="CN414" s="206"/>
      <c r="CO414" s="206"/>
      <c r="CP414" s="206"/>
      <c r="CQ414" s="206"/>
      <c r="CR414" s="206"/>
      <c r="CS414" s="206"/>
      <c r="CT414" s="206"/>
      <c r="CU414" s="206"/>
      <c r="CV414" s="206"/>
      <c r="CW414" s="206"/>
      <c r="CX414" s="206"/>
      <c r="CY414" s="206"/>
      <c r="CZ414" s="206"/>
      <c r="DA414" s="206"/>
      <c r="DB414" s="206"/>
      <c r="DC414" s="206"/>
      <c r="DD414" s="206"/>
      <c r="DE414" s="206"/>
      <c r="DF414" s="206"/>
      <c r="DG414" s="206"/>
      <c r="DH414" s="206"/>
      <c r="DI414" s="206"/>
      <c r="DJ414" s="206"/>
      <c r="DK414" s="206"/>
      <c r="DL414" s="206"/>
      <c r="DM414" s="206"/>
      <c r="DN414" s="206"/>
      <c r="DO414" s="206"/>
      <c r="DP414" s="206"/>
      <c r="DQ414" s="206"/>
      <c r="DR414" s="206"/>
      <c r="DS414" s="206"/>
    </row>
    <row r="415" spans="2:123" ht="18.75" customHeight="1">
      <c r="G415" s="211"/>
      <c r="H415" s="211"/>
      <c r="I415" s="211"/>
      <c r="J415" s="261"/>
      <c r="K415" s="211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06"/>
      <c r="BN415" s="206"/>
      <c r="BO415" s="206"/>
      <c r="BP415" s="206"/>
      <c r="BQ415" s="206"/>
      <c r="BR415" s="206"/>
      <c r="BS415" s="206"/>
      <c r="BT415" s="206"/>
      <c r="BU415" s="206"/>
      <c r="BV415" s="206"/>
      <c r="BW415" s="206"/>
      <c r="BX415" s="206"/>
      <c r="BY415" s="206"/>
      <c r="BZ415" s="206"/>
      <c r="CA415" s="206"/>
      <c r="CB415" s="206"/>
      <c r="CC415" s="206"/>
      <c r="CD415" s="206"/>
      <c r="CE415" s="206"/>
      <c r="CF415" s="206"/>
      <c r="CG415" s="206"/>
      <c r="CH415" s="206"/>
      <c r="CI415" s="206"/>
      <c r="CJ415" s="206"/>
      <c r="CK415" s="206"/>
      <c r="CL415" s="206"/>
      <c r="CM415" s="206"/>
      <c r="CN415" s="206"/>
      <c r="CO415" s="206"/>
      <c r="CP415" s="206"/>
      <c r="CQ415" s="206"/>
      <c r="CR415" s="206"/>
      <c r="CS415" s="206"/>
      <c r="CT415" s="206"/>
      <c r="CU415" s="206"/>
      <c r="CV415" s="206"/>
      <c r="CW415" s="206"/>
      <c r="CX415" s="206"/>
      <c r="CY415" s="206"/>
      <c r="CZ415" s="206"/>
      <c r="DA415" s="206"/>
      <c r="DB415" s="206"/>
      <c r="DC415" s="206"/>
      <c r="DD415" s="206"/>
      <c r="DE415" s="206"/>
      <c r="DF415" s="206"/>
      <c r="DG415" s="206"/>
      <c r="DH415" s="206"/>
      <c r="DI415" s="206"/>
      <c r="DJ415" s="206"/>
      <c r="DK415" s="206"/>
      <c r="DL415" s="206"/>
      <c r="DM415" s="206"/>
      <c r="DN415" s="206"/>
      <c r="DO415" s="206"/>
      <c r="DP415" s="206"/>
      <c r="DQ415" s="206"/>
      <c r="DR415" s="206"/>
      <c r="DS415" s="206"/>
    </row>
    <row r="416" spans="2:123" ht="33" customHeight="1">
      <c r="G416" s="211"/>
      <c r="H416" s="211"/>
      <c r="I416" s="211"/>
      <c r="J416" s="261"/>
      <c r="K416" s="211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206"/>
      <c r="BN416" s="206"/>
      <c r="BO416" s="206"/>
      <c r="BP416" s="206"/>
      <c r="BQ416" s="206"/>
      <c r="BR416" s="206"/>
      <c r="BS416" s="206"/>
      <c r="BT416" s="206"/>
      <c r="BU416" s="206"/>
      <c r="BV416" s="206"/>
      <c r="BW416" s="206"/>
      <c r="BX416" s="206"/>
      <c r="BY416" s="206"/>
      <c r="BZ416" s="206"/>
      <c r="CA416" s="206"/>
      <c r="CB416" s="206"/>
      <c r="CC416" s="206"/>
      <c r="CD416" s="206"/>
      <c r="CE416" s="206"/>
      <c r="CF416" s="206"/>
      <c r="CG416" s="206"/>
      <c r="CH416" s="206"/>
      <c r="CI416" s="206"/>
      <c r="CJ416" s="206"/>
      <c r="CK416" s="206"/>
      <c r="CL416" s="206"/>
      <c r="CM416" s="206"/>
      <c r="CN416" s="206"/>
      <c r="CO416" s="206"/>
      <c r="CP416" s="206"/>
      <c r="CQ416" s="206"/>
      <c r="CR416" s="206"/>
      <c r="CS416" s="206"/>
      <c r="CT416" s="206"/>
      <c r="CU416" s="206"/>
      <c r="CV416" s="206"/>
      <c r="CW416" s="206"/>
      <c r="CX416" s="206"/>
      <c r="CY416" s="206"/>
      <c r="CZ416" s="206"/>
      <c r="DA416" s="206"/>
      <c r="DB416" s="206"/>
      <c r="DC416" s="206"/>
      <c r="DD416" s="206"/>
      <c r="DE416" s="206"/>
      <c r="DF416" s="206"/>
      <c r="DG416" s="206"/>
      <c r="DH416" s="206"/>
      <c r="DI416" s="206"/>
      <c r="DJ416" s="206"/>
      <c r="DK416" s="206"/>
      <c r="DL416" s="206"/>
      <c r="DM416" s="206"/>
      <c r="DN416" s="206"/>
      <c r="DO416" s="206"/>
      <c r="DP416" s="206"/>
      <c r="DQ416" s="206"/>
      <c r="DR416" s="206"/>
      <c r="DS416" s="206"/>
    </row>
    <row r="417" spans="2:123" ht="18.75" customHeight="1">
      <c r="G417" s="211"/>
      <c r="H417" s="211"/>
      <c r="I417" s="211"/>
      <c r="J417" s="261"/>
      <c r="K417" s="211"/>
      <c r="P417" s="206"/>
      <c r="Q417" s="206"/>
      <c r="R417" s="206"/>
      <c r="S417" s="206"/>
      <c r="T417" s="206"/>
      <c r="U417" s="206"/>
      <c r="V417" s="206"/>
      <c r="W417" s="206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206"/>
      <c r="BN417" s="206"/>
      <c r="BO417" s="206"/>
      <c r="BP417" s="206"/>
      <c r="BQ417" s="206"/>
      <c r="BR417" s="206"/>
      <c r="BS417" s="206"/>
      <c r="BT417" s="206"/>
      <c r="BU417" s="206"/>
      <c r="BV417" s="206"/>
      <c r="BW417" s="206"/>
      <c r="BX417" s="206"/>
      <c r="BY417" s="206"/>
      <c r="BZ417" s="206"/>
      <c r="CA417" s="206"/>
      <c r="CB417" s="206"/>
      <c r="CC417" s="206"/>
      <c r="CD417" s="206"/>
      <c r="CE417" s="206"/>
      <c r="CF417" s="206"/>
      <c r="CG417" s="206"/>
      <c r="CH417" s="206"/>
      <c r="CI417" s="206"/>
      <c r="CJ417" s="206"/>
      <c r="CK417" s="206"/>
      <c r="CL417" s="206"/>
      <c r="CM417" s="206"/>
      <c r="CN417" s="206"/>
      <c r="CO417" s="206"/>
      <c r="CP417" s="206"/>
      <c r="CQ417" s="206"/>
      <c r="CR417" s="206"/>
      <c r="CS417" s="206"/>
      <c r="CT417" s="206"/>
      <c r="CU417" s="206"/>
      <c r="CV417" s="206"/>
      <c r="CW417" s="206"/>
      <c r="CX417" s="206"/>
      <c r="CY417" s="206"/>
      <c r="CZ417" s="206"/>
      <c r="DA417" s="206"/>
      <c r="DB417" s="206"/>
      <c r="DC417" s="206"/>
      <c r="DD417" s="206"/>
      <c r="DE417" s="206"/>
      <c r="DF417" s="206"/>
      <c r="DG417" s="206"/>
      <c r="DH417" s="206"/>
      <c r="DI417" s="206"/>
      <c r="DJ417" s="206"/>
      <c r="DK417" s="206"/>
      <c r="DL417" s="206"/>
      <c r="DM417" s="206"/>
      <c r="DN417" s="206"/>
      <c r="DO417" s="206"/>
      <c r="DP417" s="206"/>
      <c r="DQ417" s="206"/>
      <c r="DR417" s="206"/>
      <c r="DS417" s="206"/>
    </row>
    <row r="418" spans="2:123" ht="30.75" customHeight="1">
      <c r="B418" s="210"/>
      <c r="C418" s="210"/>
      <c r="D418" s="210"/>
      <c r="E418" s="210"/>
      <c r="F418" s="210"/>
      <c r="G418" s="210"/>
      <c r="H418" s="210"/>
      <c r="I418" s="210"/>
      <c r="J418" s="239"/>
      <c r="K418" s="210"/>
      <c r="P418" s="206"/>
      <c r="Q418" s="206"/>
      <c r="R418" s="206"/>
      <c r="S418" s="206"/>
      <c r="T418" s="206"/>
      <c r="U418" s="206"/>
      <c r="V418" s="206"/>
      <c r="W418" s="206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206"/>
      <c r="BN418" s="206"/>
      <c r="BO418" s="206"/>
      <c r="BP418" s="206"/>
      <c r="BQ418" s="206"/>
      <c r="BR418" s="206"/>
      <c r="BS418" s="206"/>
      <c r="BT418" s="206"/>
      <c r="BU418" s="206"/>
      <c r="BV418" s="206"/>
      <c r="BW418" s="206"/>
      <c r="BX418" s="206"/>
      <c r="BY418" s="206"/>
      <c r="BZ418" s="206"/>
      <c r="CA418" s="206"/>
      <c r="CB418" s="206"/>
      <c r="CC418" s="206"/>
      <c r="CD418" s="206"/>
      <c r="CE418" s="206"/>
      <c r="CF418" s="206"/>
      <c r="CG418" s="206"/>
      <c r="CH418" s="206"/>
      <c r="CI418" s="206"/>
      <c r="CJ418" s="206"/>
      <c r="CK418" s="206"/>
      <c r="CL418" s="206"/>
      <c r="CM418" s="206"/>
      <c r="CN418" s="206"/>
      <c r="CO418" s="206"/>
      <c r="CP418" s="206"/>
      <c r="CQ418" s="206"/>
      <c r="CR418" s="206"/>
      <c r="CS418" s="206"/>
      <c r="CT418" s="206"/>
      <c r="CU418" s="206"/>
      <c r="CV418" s="206"/>
      <c r="CW418" s="206"/>
      <c r="CX418" s="206"/>
      <c r="CY418" s="206"/>
      <c r="CZ418" s="206"/>
      <c r="DA418" s="206"/>
      <c r="DB418" s="206"/>
      <c r="DC418" s="206"/>
      <c r="DD418" s="206"/>
      <c r="DE418" s="206"/>
      <c r="DF418" s="206"/>
      <c r="DG418" s="206"/>
      <c r="DH418" s="206"/>
      <c r="DI418" s="206"/>
      <c r="DJ418" s="206"/>
      <c r="DK418" s="206"/>
      <c r="DL418" s="206"/>
      <c r="DM418" s="206"/>
      <c r="DN418" s="206"/>
      <c r="DO418" s="206"/>
      <c r="DP418" s="206"/>
      <c r="DQ418" s="206"/>
      <c r="DR418" s="206"/>
      <c r="DS418" s="206"/>
    </row>
    <row r="419" spans="2:123" ht="30.75" customHeight="1">
      <c r="B419" s="210"/>
      <c r="C419" s="210"/>
      <c r="D419" s="210"/>
      <c r="E419" s="210"/>
      <c r="F419" s="210"/>
      <c r="G419" s="210"/>
      <c r="H419" s="210"/>
      <c r="I419" s="210"/>
      <c r="J419" s="240"/>
      <c r="K419" s="210"/>
      <c r="P419" s="206"/>
      <c r="Q419" s="206"/>
      <c r="R419" s="206"/>
      <c r="S419" s="206"/>
      <c r="T419" s="206"/>
      <c r="U419" s="206"/>
      <c r="V419" s="206"/>
      <c r="W419" s="206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206"/>
      <c r="BN419" s="206"/>
      <c r="BO419" s="206"/>
      <c r="BP419" s="206"/>
      <c r="BQ419" s="206"/>
      <c r="BR419" s="206"/>
      <c r="BS419" s="206"/>
      <c r="BT419" s="206"/>
      <c r="BU419" s="206"/>
      <c r="BV419" s="206"/>
      <c r="BW419" s="206"/>
      <c r="BX419" s="206"/>
      <c r="BY419" s="206"/>
      <c r="BZ419" s="206"/>
      <c r="CA419" s="206"/>
      <c r="CB419" s="206"/>
      <c r="CC419" s="206"/>
      <c r="CD419" s="206"/>
      <c r="CE419" s="206"/>
      <c r="CF419" s="206"/>
      <c r="CG419" s="206"/>
      <c r="CH419" s="206"/>
      <c r="CI419" s="206"/>
      <c r="CJ419" s="206"/>
      <c r="CK419" s="206"/>
      <c r="CL419" s="206"/>
      <c r="CM419" s="206"/>
      <c r="CN419" s="206"/>
      <c r="CO419" s="206"/>
      <c r="CP419" s="206"/>
      <c r="CQ419" s="206"/>
      <c r="CR419" s="206"/>
      <c r="CS419" s="206"/>
      <c r="CT419" s="206"/>
      <c r="CU419" s="206"/>
      <c r="CV419" s="206"/>
      <c r="CW419" s="206"/>
      <c r="CX419" s="206"/>
      <c r="CY419" s="206"/>
      <c r="CZ419" s="206"/>
      <c r="DA419" s="206"/>
      <c r="DB419" s="206"/>
      <c r="DC419" s="206"/>
      <c r="DD419" s="206"/>
      <c r="DE419" s="206"/>
      <c r="DF419" s="206"/>
      <c r="DG419" s="206"/>
      <c r="DH419" s="206"/>
      <c r="DI419" s="206"/>
      <c r="DJ419" s="206"/>
      <c r="DK419" s="206"/>
      <c r="DL419" s="206"/>
      <c r="DM419" s="206"/>
      <c r="DN419" s="206"/>
      <c r="DO419" s="206"/>
      <c r="DP419" s="206"/>
      <c r="DQ419" s="206"/>
      <c r="DR419" s="206"/>
      <c r="DS419" s="206"/>
    </row>
    <row r="420" spans="2:123" ht="30.75" customHeight="1">
      <c r="B420" s="210"/>
      <c r="C420" s="210"/>
      <c r="D420" s="210"/>
      <c r="E420" s="210"/>
      <c r="F420" s="210"/>
      <c r="G420" s="210"/>
      <c r="H420" s="210"/>
      <c r="I420" s="210"/>
      <c r="J420" s="235"/>
      <c r="K420" s="210"/>
      <c r="P420" s="206"/>
      <c r="Q420" s="206"/>
      <c r="R420" s="206"/>
      <c r="S420" s="206"/>
      <c r="T420" s="206"/>
      <c r="U420" s="206"/>
      <c r="V420" s="206"/>
      <c r="W420" s="206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  <c r="BI420" s="206"/>
      <c r="BJ420" s="206"/>
      <c r="BK420" s="206"/>
      <c r="BL420" s="206"/>
      <c r="BM420" s="206"/>
      <c r="BN420" s="206"/>
      <c r="BO420" s="206"/>
      <c r="BP420" s="206"/>
      <c r="BQ420" s="206"/>
      <c r="BR420" s="206"/>
      <c r="BS420" s="206"/>
      <c r="BT420" s="206"/>
      <c r="BU420" s="206"/>
      <c r="BV420" s="206"/>
      <c r="BW420" s="206"/>
      <c r="BX420" s="206"/>
      <c r="BY420" s="206"/>
      <c r="BZ420" s="206"/>
      <c r="CA420" s="206"/>
      <c r="CB420" s="206"/>
      <c r="CC420" s="206"/>
      <c r="CD420" s="206"/>
      <c r="CE420" s="206"/>
      <c r="CF420" s="206"/>
      <c r="CG420" s="206"/>
      <c r="CH420" s="206"/>
      <c r="CI420" s="206"/>
      <c r="CJ420" s="206"/>
      <c r="CK420" s="206"/>
      <c r="CL420" s="206"/>
      <c r="CM420" s="206"/>
      <c r="CN420" s="206"/>
      <c r="CO420" s="206"/>
      <c r="CP420" s="206"/>
      <c r="CQ420" s="206"/>
      <c r="CR420" s="206"/>
      <c r="CS420" s="206"/>
      <c r="CT420" s="206"/>
      <c r="CU420" s="206"/>
      <c r="CV420" s="206"/>
      <c r="CW420" s="206"/>
      <c r="CX420" s="206"/>
      <c r="CY420" s="206"/>
      <c r="CZ420" s="206"/>
      <c r="DA420" s="206"/>
      <c r="DB420" s="206"/>
      <c r="DC420" s="206"/>
      <c r="DD420" s="206"/>
      <c r="DE420" s="206"/>
      <c r="DF420" s="206"/>
      <c r="DG420" s="206"/>
      <c r="DH420" s="206"/>
      <c r="DI420" s="206"/>
      <c r="DJ420" s="206"/>
      <c r="DK420" s="206"/>
      <c r="DL420" s="206"/>
      <c r="DM420" s="206"/>
      <c r="DN420" s="206"/>
      <c r="DO420" s="206"/>
      <c r="DP420" s="206"/>
      <c r="DQ420" s="206"/>
      <c r="DR420" s="206"/>
      <c r="DS420" s="206"/>
    </row>
    <row r="421" spans="2:123" ht="21" customHeight="1">
      <c r="B421" s="210"/>
      <c r="C421" s="210"/>
      <c r="D421" s="210"/>
      <c r="E421" s="210"/>
      <c r="F421" s="210"/>
      <c r="G421" s="210"/>
      <c r="H421" s="210"/>
      <c r="I421" s="210"/>
      <c r="J421" s="233"/>
      <c r="K421" s="210"/>
      <c r="P421" s="206"/>
      <c r="Q421" s="206"/>
      <c r="R421" s="206"/>
      <c r="S421" s="206"/>
      <c r="T421" s="206"/>
      <c r="U421" s="206"/>
      <c r="V421" s="206"/>
      <c r="W421" s="206"/>
      <c r="X421" s="206"/>
      <c r="Y421" s="206"/>
      <c r="Z421" s="206"/>
      <c r="AA421" s="206"/>
      <c r="AB421" s="206"/>
      <c r="AC421" s="206"/>
      <c r="AD421" s="206"/>
      <c r="AE421" s="206"/>
      <c r="AF421" s="206"/>
      <c r="AG421" s="206"/>
      <c r="AH421" s="206"/>
      <c r="AI421" s="206"/>
      <c r="AJ421" s="206"/>
      <c r="AK421" s="206"/>
      <c r="AL421" s="206"/>
      <c r="AM421" s="206"/>
      <c r="AN421" s="206"/>
      <c r="AO421" s="206"/>
      <c r="AP421" s="206"/>
      <c r="AQ421" s="206"/>
      <c r="AR421" s="206"/>
      <c r="AS421" s="206"/>
      <c r="AT421" s="206"/>
      <c r="AU421" s="206"/>
      <c r="AV421" s="206"/>
      <c r="AW421" s="206"/>
      <c r="AX421" s="206"/>
      <c r="AY421" s="206"/>
      <c r="AZ421" s="206"/>
      <c r="BA421" s="206"/>
      <c r="BB421" s="206"/>
      <c r="BC421" s="206"/>
      <c r="BD421" s="206"/>
      <c r="BE421" s="206"/>
      <c r="BF421" s="206"/>
      <c r="BG421" s="206"/>
      <c r="BH421" s="206"/>
      <c r="BI421" s="206"/>
      <c r="BJ421" s="206"/>
      <c r="BK421" s="206"/>
      <c r="BL421" s="206"/>
      <c r="BM421" s="206"/>
      <c r="BN421" s="206"/>
      <c r="BO421" s="206"/>
      <c r="BP421" s="206"/>
      <c r="BQ421" s="206"/>
      <c r="BR421" s="206"/>
      <c r="BS421" s="206"/>
      <c r="BT421" s="206"/>
      <c r="BU421" s="206"/>
      <c r="BV421" s="206"/>
      <c r="BW421" s="206"/>
      <c r="BX421" s="206"/>
      <c r="BY421" s="206"/>
      <c r="BZ421" s="206"/>
      <c r="CA421" s="206"/>
      <c r="CB421" s="206"/>
      <c r="CC421" s="206"/>
      <c r="CD421" s="206"/>
      <c r="CE421" s="206"/>
      <c r="CF421" s="206"/>
      <c r="CG421" s="206"/>
      <c r="CH421" s="206"/>
      <c r="CI421" s="206"/>
      <c r="CJ421" s="206"/>
      <c r="CK421" s="206"/>
      <c r="CL421" s="206"/>
      <c r="CM421" s="206"/>
      <c r="CN421" s="206"/>
      <c r="CO421" s="206"/>
      <c r="CP421" s="206"/>
      <c r="CQ421" s="206"/>
      <c r="CR421" s="206"/>
      <c r="CS421" s="206"/>
      <c r="CT421" s="206"/>
      <c r="CU421" s="206"/>
      <c r="CV421" s="206"/>
      <c r="CW421" s="206"/>
      <c r="CX421" s="206"/>
      <c r="CY421" s="206"/>
      <c r="CZ421" s="206"/>
      <c r="DA421" s="206"/>
      <c r="DB421" s="206"/>
      <c r="DC421" s="206"/>
      <c r="DD421" s="206"/>
      <c r="DE421" s="206"/>
      <c r="DF421" s="206"/>
      <c r="DG421" s="206"/>
      <c r="DH421" s="206"/>
      <c r="DI421" s="206"/>
      <c r="DJ421" s="206"/>
      <c r="DK421" s="206"/>
      <c r="DL421" s="206"/>
      <c r="DM421" s="206"/>
      <c r="DN421" s="206"/>
      <c r="DO421" s="206"/>
      <c r="DP421" s="206"/>
      <c r="DQ421" s="206"/>
      <c r="DR421" s="206"/>
      <c r="DS421" s="206"/>
    </row>
    <row r="422" spans="2:123" ht="30" customHeight="1">
      <c r="B422" s="331" t="s">
        <v>1689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211"/>
      <c r="M422" s="211"/>
      <c r="N422" s="211"/>
      <c r="O422" s="211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06"/>
      <c r="AE422" s="206"/>
      <c r="AF422" s="206"/>
      <c r="AG422" s="206"/>
      <c r="AH422" s="206"/>
      <c r="AI422" s="206"/>
      <c r="AJ422" s="206"/>
      <c r="AK422" s="206"/>
      <c r="AL422" s="206"/>
      <c r="AM422" s="206"/>
      <c r="AN422" s="206"/>
      <c r="AO422" s="206"/>
      <c r="AP422" s="206"/>
      <c r="AQ422" s="206"/>
      <c r="AR422" s="206"/>
      <c r="AS422" s="206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  <c r="BH422" s="206"/>
      <c r="BI422" s="206"/>
      <c r="BJ422" s="206"/>
      <c r="BK422" s="206"/>
      <c r="BL422" s="206"/>
      <c r="BM422" s="206"/>
      <c r="BN422" s="206"/>
      <c r="BO422" s="206"/>
      <c r="BP422" s="206"/>
      <c r="BQ422" s="206"/>
      <c r="BR422" s="206"/>
      <c r="BS422" s="206"/>
      <c r="BT422" s="206"/>
      <c r="BU422" s="206"/>
      <c r="BV422" s="206"/>
      <c r="BW422" s="206"/>
      <c r="BX422" s="206"/>
      <c r="BY422" s="206"/>
      <c r="BZ422" s="206"/>
      <c r="CA422" s="206"/>
      <c r="CB422" s="206"/>
      <c r="CC422" s="206"/>
      <c r="CD422" s="206"/>
      <c r="CE422" s="206"/>
      <c r="CF422" s="206"/>
      <c r="CG422" s="206"/>
      <c r="CH422" s="206"/>
      <c r="CI422" s="206"/>
      <c r="CJ422" s="206"/>
      <c r="CK422" s="206"/>
      <c r="CL422" s="206"/>
      <c r="CM422" s="206"/>
      <c r="CN422" s="206"/>
      <c r="CO422" s="206"/>
      <c r="CP422" s="206"/>
      <c r="CQ422" s="206"/>
      <c r="CR422" s="206"/>
      <c r="CS422" s="206"/>
      <c r="CT422" s="206"/>
      <c r="CU422" s="206"/>
      <c r="CV422" s="206"/>
      <c r="CW422" s="206"/>
      <c r="CX422" s="206"/>
      <c r="CY422" s="206"/>
      <c r="CZ422" s="206"/>
      <c r="DA422" s="206"/>
      <c r="DB422" s="206"/>
      <c r="DC422" s="206"/>
      <c r="DD422" s="206"/>
      <c r="DE422" s="206"/>
      <c r="DF422" s="206"/>
      <c r="DG422" s="206"/>
      <c r="DH422" s="206"/>
      <c r="DI422" s="206"/>
      <c r="DJ422" s="206"/>
      <c r="DK422" s="206"/>
      <c r="DL422" s="206"/>
      <c r="DM422" s="206"/>
      <c r="DN422" s="206"/>
      <c r="DO422" s="206"/>
      <c r="DP422" s="206"/>
      <c r="DQ422" s="206"/>
      <c r="DR422" s="206"/>
      <c r="DS422" s="206"/>
    </row>
    <row r="423" spans="2:123" ht="30" customHeight="1">
      <c r="B423" s="321" t="s">
        <v>96</v>
      </c>
      <c r="C423" s="322"/>
      <c r="D423" s="322"/>
      <c r="E423" s="322"/>
      <c r="F423" s="322"/>
      <c r="G423" s="322"/>
      <c r="H423" s="322"/>
      <c r="I423" s="322"/>
      <c r="J423" s="322"/>
      <c r="K423" s="322"/>
      <c r="L423" s="211"/>
      <c r="M423" s="211"/>
      <c r="N423" s="211"/>
      <c r="O423" s="211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06"/>
      <c r="AE423" s="206"/>
      <c r="AF423" s="206"/>
      <c r="AG423" s="206"/>
      <c r="AH423" s="206"/>
      <c r="AI423" s="206"/>
      <c r="AJ423" s="206"/>
      <c r="AK423" s="206"/>
      <c r="AL423" s="206"/>
      <c r="AM423" s="206"/>
      <c r="AN423" s="206"/>
      <c r="AO423" s="206"/>
      <c r="AP423" s="206"/>
      <c r="AQ423" s="206"/>
      <c r="AR423" s="206"/>
      <c r="AS423" s="206"/>
      <c r="AT423" s="206"/>
      <c r="AU423" s="206"/>
      <c r="AV423" s="206"/>
      <c r="AW423" s="206"/>
      <c r="AX423" s="206"/>
      <c r="AY423" s="206"/>
      <c r="AZ423" s="206"/>
      <c r="BA423" s="206"/>
      <c r="BB423" s="206"/>
      <c r="BC423" s="206"/>
      <c r="BD423" s="206"/>
      <c r="BE423" s="206"/>
      <c r="BF423" s="206"/>
      <c r="BG423" s="206"/>
      <c r="BH423" s="206"/>
      <c r="BI423" s="206"/>
      <c r="BJ423" s="206"/>
      <c r="BK423" s="206"/>
      <c r="BL423" s="206"/>
      <c r="BM423" s="206"/>
      <c r="BN423" s="206"/>
      <c r="BO423" s="206"/>
      <c r="BP423" s="206"/>
      <c r="BQ423" s="206"/>
      <c r="BR423" s="206"/>
      <c r="BS423" s="206"/>
      <c r="BT423" s="206"/>
      <c r="BU423" s="206"/>
      <c r="BV423" s="206"/>
      <c r="BW423" s="206"/>
      <c r="BX423" s="206"/>
      <c r="BY423" s="206"/>
      <c r="BZ423" s="206"/>
      <c r="CA423" s="206"/>
      <c r="CB423" s="206"/>
      <c r="CC423" s="206"/>
      <c r="CD423" s="206"/>
      <c r="CE423" s="206"/>
      <c r="CF423" s="206"/>
      <c r="CG423" s="206"/>
      <c r="CH423" s="206"/>
      <c r="CI423" s="206"/>
      <c r="CJ423" s="206"/>
      <c r="CK423" s="206"/>
      <c r="CL423" s="206"/>
      <c r="CM423" s="206"/>
      <c r="CN423" s="206"/>
      <c r="CO423" s="206"/>
      <c r="CP423" s="206"/>
      <c r="CQ423" s="206"/>
      <c r="CR423" s="206"/>
      <c r="CS423" s="206"/>
      <c r="CT423" s="206"/>
      <c r="CU423" s="206"/>
      <c r="CV423" s="206"/>
      <c r="CW423" s="206"/>
      <c r="CX423" s="206"/>
      <c r="CY423" s="206"/>
      <c r="CZ423" s="206"/>
      <c r="DA423" s="206"/>
      <c r="DB423" s="206"/>
      <c r="DC423" s="206"/>
      <c r="DD423" s="206"/>
      <c r="DE423" s="206"/>
      <c r="DF423" s="206"/>
      <c r="DG423" s="206"/>
      <c r="DH423" s="206"/>
      <c r="DI423" s="206"/>
      <c r="DJ423" s="206"/>
      <c r="DK423" s="206"/>
      <c r="DL423" s="206"/>
      <c r="DM423" s="206"/>
      <c r="DN423" s="206"/>
      <c r="DO423" s="206"/>
      <c r="DP423" s="206"/>
      <c r="DQ423" s="206"/>
      <c r="DR423" s="206"/>
      <c r="DS423" s="206"/>
    </row>
    <row r="424" spans="2:123" ht="18" customHeight="1">
      <c r="B424" s="209"/>
      <c r="C424" s="338" t="s">
        <v>1690</v>
      </c>
      <c r="D424" s="338"/>
      <c r="E424" s="338"/>
      <c r="F424" s="339"/>
      <c r="G424" s="324" t="s">
        <v>1691</v>
      </c>
      <c r="H424" s="324"/>
      <c r="I424" s="324"/>
      <c r="J424" s="255">
        <v>1320</v>
      </c>
      <c r="K424" s="247">
        <f t="shared" ref="K424:K487" si="28">J424*0.9</f>
        <v>1188</v>
      </c>
      <c r="P424" s="206"/>
      <c r="Q424" s="206"/>
      <c r="R424" s="206"/>
      <c r="S424" s="206"/>
      <c r="T424" s="206"/>
      <c r="U424" s="206"/>
      <c r="V424" s="206"/>
      <c r="W424" s="206"/>
      <c r="X424" s="206"/>
      <c r="Y424" s="206"/>
      <c r="Z424" s="206"/>
      <c r="AA424" s="206"/>
      <c r="AB424" s="206"/>
      <c r="AC424" s="206"/>
      <c r="AD424" s="206"/>
      <c r="AE424" s="206"/>
      <c r="AF424" s="206"/>
      <c r="AG424" s="206"/>
      <c r="AH424" s="206"/>
      <c r="AI424" s="206"/>
      <c r="AJ424" s="206"/>
      <c r="AK424" s="206"/>
      <c r="AL424" s="206"/>
      <c r="AM424" s="206"/>
      <c r="AN424" s="206"/>
      <c r="AO424" s="206"/>
      <c r="AP424" s="206"/>
      <c r="AQ424" s="206"/>
      <c r="AR424" s="206"/>
      <c r="AS424" s="206"/>
      <c r="AT424" s="206"/>
      <c r="AU424" s="206"/>
      <c r="AV424" s="206"/>
      <c r="AW424" s="206"/>
      <c r="AX424" s="206"/>
      <c r="AY424" s="206"/>
      <c r="AZ424" s="206"/>
      <c r="BA424" s="206"/>
      <c r="BB424" s="206"/>
      <c r="BC424" s="206"/>
      <c r="BD424" s="206"/>
      <c r="BE424" s="206"/>
      <c r="BF424" s="206"/>
      <c r="BG424" s="206"/>
      <c r="BH424" s="206"/>
      <c r="BI424" s="206"/>
      <c r="BJ424" s="206"/>
      <c r="BK424" s="206"/>
      <c r="BL424" s="206"/>
      <c r="BM424" s="206"/>
      <c r="BN424" s="206"/>
      <c r="BO424" s="206"/>
      <c r="BP424" s="206"/>
      <c r="BQ424" s="206"/>
      <c r="BR424" s="206"/>
      <c r="BS424" s="206"/>
      <c r="BT424" s="206"/>
      <c r="BU424" s="206"/>
      <c r="BV424" s="206"/>
      <c r="BW424" s="206"/>
      <c r="BX424" s="206"/>
      <c r="BY424" s="206"/>
      <c r="BZ424" s="206"/>
      <c r="CA424" s="206"/>
      <c r="CB424" s="206"/>
      <c r="CC424" s="206"/>
      <c r="CD424" s="206"/>
      <c r="CE424" s="206"/>
      <c r="CF424" s="206"/>
      <c r="CG424" s="206"/>
      <c r="CH424" s="206"/>
      <c r="CI424" s="206"/>
      <c r="CJ424" s="206"/>
      <c r="CK424" s="206"/>
      <c r="CL424" s="206"/>
      <c r="CM424" s="206"/>
      <c r="CN424" s="206"/>
      <c r="CO424" s="206"/>
      <c r="CP424" s="206"/>
      <c r="CQ424" s="206"/>
      <c r="CR424" s="206"/>
      <c r="CS424" s="206"/>
      <c r="CT424" s="206"/>
      <c r="CU424" s="206"/>
      <c r="CV424" s="206"/>
      <c r="CW424" s="206"/>
      <c r="CX424" s="206"/>
      <c r="CY424" s="206"/>
      <c r="CZ424" s="206"/>
      <c r="DA424" s="206"/>
      <c r="DB424" s="206"/>
      <c r="DC424" s="206"/>
      <c r="DD424" s="206"/>
      <c r="DE424" s="206"/>
      <c r="DF424" s="206"/>
      <c r="DG424" s="206"/>
      <c r="DH424" s="206"/>
      <c r="DI424" s="206"/>
      <c r="DJ424" s="206"/>
      <c r="DK424" s="206"/>
      <c r="DL424" s="206"/>
      <c r="DM424" s="206"/>
      <c r="DN424" s="206"/>
      <c r="DO424" s="206"/>
      <c r="DP424" s="206"/>
      <c r="DQ424" s="206"/>
      <c r="DR424" s="206"/>
      <c r="DS424" s="206"/>
    </row>
    <row r="425" spans="2:123" ht="18" customHeight="1">
      <c r="B425" s="209"/>
      <c r="C425" s="323" t="s">
        <v>433</v>
      </c>
      <c r="D425" s="323"/>
      <c r="E425" s="323"/>
      <c r="F425" s="330"/>
      <c r="G425" s="324" t="s">
        <v>448</v>
      </c>
      <c r="H425" s="324"/>
      <c r="I425" s="324"/>
      <c r="J425" s="255">
        <v>2580</v>
      </c>
      <c r="K425" s="247">
        <f t="shared" si="28"/>
        <v>2322</v>
      </c>
      <c r="P425" s="206"/>
      <c r="Q425" s="206"/>
      <c r="R425" s="206"/>
      <c r="S425" s="206"/>
      <c r="T425" s="206"/>
      <c r="U425" s="206"/>
      <c r="V425" s="206"/>
      <c r="W425" s="206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  <c r="BI425" s="206"/>
      <c r="BJ425" s="206"/>
      <c r="BK425" s="206"/>
      <c r="BL425" s="206"/>
      <c r="BM425" s="206"/>
      <c r="BN425" s="206"/>
      <c r="BO425" s="206"/>
      <c r="BP425" s="206"/>
      <c r="BQ425" s="206"/>
      <c r="BR425" s="206"/>
      <c r="BS425" s="206"/>
      <c r="BT425" s="206"/>
      <c r="BU425" s="206"/>
      <c r="BV425" s="206"/>
      <c r="BW425" s="206"/>
      <c r="BX425" s="206"/>
      <c r="BY425" s="206"/>
      <c r="BZ425" s="206"/>
      <c r="CA425" s="206"/>
      <c r="CB425" s="206"/>
      <c r="CC425" s="206"/>
      <c r="CD425" s="206"/>
      <c r="CE425" s="206"/>
      <c r="CF425" s="206"/>
      <c r="CG425" s="206"/>
      <c r="CH425" s="206"/>
      <c r="CI425" s="206"/>
      <c r="CJ425" s="206"/>
      <c r="CK425" s="206"/>
      <c r="CL425" s="206"/>
      <c r="CM425" s="206"/>
      <c r="CN425" s="206"/>
      <c r="CO425" s="206"/>
      <c r="CP425" s="206"/>
      <c r="CQ425" s="206"/>
      <c r="CR425" s="206"/>
      <c r="CS425" s="206"/>
      <c r="CT425" s="206"/>
      <c r="CU425" s="206"/>
      <c r="CV425" s="206"/>
      <c r="CW425" s="206"/>
      <c r="CX425" s="206"/>
      <c r="CY425" s="206"/>
      <c r="CZ425" s="206"/>
      <c r="DA425" s="206"/>
      <c r="DB425" s="206"/>
      <c r="DC425" s="206"/>
      <c r="DD425" s="206"/>
      <c r="DE425" s="206"/>
      <c r="DF425" s="206"/>
      <c r="DG425" s="206"/>
      <c r="DH425" s="206"/>
      <c r="DI425" s="206"/>
      <c r="DJ425" s="206"/>
      <c r="DK425" s="206"/>
      <c r="DL425" s="206"/>
      <c r="DM425" s="206"/>
      <c r="DN425" s="206"/>
      <c r="DO425" s="206"/>
      <c r="DP425" s="206"/>
      <c r="DQ425" s="206"/>
      <c r="DR425" s="206"/>
      <c r="DS425" s="206"/>
    </row>
    <row r="426" spans="2:123" ht="18" customHeight="1">
      <c r="B426" s="209"/>
      <c r="C426" s="323" t="s">
        <v>1269</v>
      </c>
      <c r="D426" s="323"/>
      <c r="E426" s="323"/>
      <c r="F426" s="330"/>
      <c r="G426" s="324" t="s">
        <v>1692</v>
      </c>
      <c r="H426" s="324"/>
      <c r="I426" s="324"/>
      <c r="J426" s="255">
        <v>1440</v>
      </c>
      <c r="K426" s="247">
        <f t="shared" si="28"/>
        <v>1296</v>
      </c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6"/>
      <c r="BN426" s="206"/>
      <c r="BO426" s="206"/>
      <c r="BP426" s="206"/>
      <c r="BQ426" s="206"/>
      <c r="BR426" s="206"/>
      <c r="BS426" s="206"/>
      <c r="BT426" s="206"/>
      <c r="BU426" s="206"/>
      <c r="BV426" s="206"/>
      <c r="BW426" s="206"/>
      <c r="BX426" s="206"/>
      <c r="BY426" s="206"/>
      <c r="BZ426" s="206"/>
      <c r="CA426" s="206"/>
      <c r="CB426" s="206"/>
      <c r="CC426" s="206"/>
      <c r="CD426" s="206"/>
      <c r="CE426" s="206"/>
      <c r="CF426" s="206"/>
      <c r="CG426" s="206"/>
      <c r="CH426" s="206"/>
      <c r="CI426" s="206"/>
      <c r="CJ426" s="206"/>
      <c r="CK426" s="206"/>
      <c r="CL426" s="206"/>
      <c r="CM426" s="206"/>
      <c r="CN426" s="206"/>
      <c r="CO426" s="206"/>
      <c r="CP426" s="206"/>
      <c r="CQ426" s="206"/>
      <c r="CR426" s="206"/>
      <c r="CS426" s="206"/>
      <c r="CT426" s="206"/>
      <c r="CU426" s="206"/>
      <c r="CV426" s="206"/>
      <c r="CW426" s="206"/>
      <c r="CX426" s="206"/>
      <c r="CY426" s="206"/>
      <c r="CZ426" s="206"/>
      <c r="DA426" s="206"/>
      <c r="DB426" s="206"/>
      <c r="DC426" s="206"/>
      <c r="DD426" s="206"/>
      <c r="DE426" s="206"/>
      <c r="DF426" s="206"/>
      <c r="DG426" s="206"/>
      <c r="DH426" s="206"/>
      <c r="DI426" s="206"/>
      <c r="DJ426" s="206"/>
      <c r="DK426" s="206"/>
      <c r="DL426" s="206"/>
      <c r="DM426" s="206"/>
      <c r="DN426" s="206"/>
      <c r="DO426" s="206"/>
      <c r="DP426" s="206"/>
      <c r="DQ426" s="206"/>
      <c r="DR426" s="206"/>
      <c r="DS426" s="206"/>
    </row>
    <row r="427" spans="2:123" ht="18" customHeight="1">
      <c r="B427" s="209"/>
      <c r="C427" s="323" t="s">
        <v>1270</v>
      </c>
      <c r="D427" s="323"/>
      <c r="E427" s="323"/>
      <c r="F427" s="330"/>
      <c r="G427" s="324" t="s">
        <v>1693</v>
      </c>
      <c r="H427" s="324"/>
      <c r="I427" s="324"/>
      <c r="J427" s="255">
        <v>1860</v>
      </c>
      <c r="K427" s="247">
        <f t="shared" si="28"/>
        <v>1674</v>
      </c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6"/>
      <c r="BN427" s="206"/>
      <c r="BO427" s="206"/>
      <c r="BP427" s="206"/>
      <c r="BQ427" s="206"/>
      <c r="BR427" s="206"/>
      <c r="BS427" s="206"/>
      <c r="BT427" s="206"/>
      <c r="BU427" s="206"/>
      <c r="BV427" s="206"/>
      <c r="BW427" s="206"/>
      <c r="BX427" s="206"/>
      <c r="BY427" s="206"/>
      <c r="BZ427" s="206"/>
      <c r="CA427" s="206"/>
      <c r="CB427" s="206"/>
      <c r="CC427" s="206"/>
      <c r="CD427" s="206"/>
      <c r="CE427" s="206"/>
      <c r="CF427" s="206"/>
      <c r="CG427" s="206"/>
      <c r="CH427" s="206"/>
      <c r="CI427" s="206"/>
      <c r="CJ427" s="206"/>
      <c r="CK427" s="206"/>
      <c r="CL427" s="206"/>
      <c r="CM427" s="206"/>
      <c r="CN427" s="206"/>
      <c r="CO427" s="206"/>
      <c r="CP427" s="206"/>
      <c r="CQ427" s="206"/>
      <c r="CR427" s="206"/>
      <c r="CS427" s="206"/>
      <c r="CT427" s="206"/>
      <c r="CU427" s="206"/>
      <c r="CV427" s="206"/>
      <c r="CW427" s="206"/>
      <c r="CX427" s="206"/>
      <c r="CY427" s="206"/>
      <c r="CZ427" s="206"/>
      <c r="DA427" s="206"/>
      <c r="DB427" s="206"/>
      <c r="DC427" s="206"/>
      <c r="DD427" s="206"/>
      <c r="DE427" s="206"/>
      <c r="DF427" s="206"/>
      <c r="DG427" s="206"/>
      <c r="DH427" s="206"/>
      <c r="DI427" s="206"/>
      <c r="DJ427" s="206"/>
      <c r="DK427" s="206"/>
      <c r="DL427" s="206"/>
      <c r="DM427" s="206"/>
      <c r="DN427" s="206"/>
      <c r="DO427" s="206"/>
      <c r="DP427" s="206"/>
      <c r="DQ427" s="206"/>
      <c r="DR427" s="206"/>
      <c r="DS427" s="206"/>
    </row>
    <row r="428" spans="2:123" ht="18" customHeight="1">
      <c r="B428" s="209"/>
      <c r="C428" s="323" t="s">
        <v>434</v>
      </c>
      <c r="D428" s="323"/>
      <c r="E428" s="323"/>
      <c r="F428" s="330"/>
      <c r="G428" s="324" t="s">
        <v>449</v>
      </c>
      <c r="H428" s="324"/>
      <c r="I428" s="324"/>
      <c r="J428" s="255">
        <v>1632</v>
      </c>
      <c r="K428" s="247">
        <f t="shared" si="28"/>
        <v>1468.8</v>
      </c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6"/>
      <c r="BN428" s="206"/>
      <c r="BO428" s="206"/>
      <c r="BP428" s="206"/>
      <c r="BQ428" s="206"/>
      <c r="BR428" s="206"/>
      <c r="BS428" s="206"/>
      <c r="BT428" s="206"/>
      <c r="BU428" s="206"/>
      <c r="BV428" s="206"/>
      <c r="BW428" s="206"/>
      <c r="BX428" s="206"/>
      <c r="BY428" s="206"/>
      <c r="BZ428" s="206"/>
      <c r="CA428" s="206"/>
      <c r="CB428" s="206"/>
      <c r="CC428" s="206"/>
      <c r="CD428" s="206"/>
      <c r="CE428" s="206"/>
      <c r="CF428" s="206"/>
      <c r="CG428" s="206"/>
      <c r="CH428" s="206"/>
      <c r="CI428" s="206"/>
      <c r="CJ428" s="206"/>
      <c r="CK428" s="206"/>
      <c r="CL428" s="206"/>
      <c r="CM428" s="206"/>
      <c r="CN428" s="206"/>
      <c r="CO428" s="206"/>
      <c r="CP428" s="206"/>
      <c r="CQ428" s="206"/>
      <c r="CR428" s="206"/>
      <c r="CS428" s="206"/>
      <c r="CT428" s="206"/>
      <c r="CU428" s="206"/>
      <c r="CV428" s="206"/>
      <c r="CW428" s="206"/>
      <c r="CX428" s="206"/>
      <c r="CY428" s="206"/>
      <c r="CZ428" s="206"/>
      <c r="DA428" s="206"/>
      <c r="DB428" s="206"/>
      <c r="DC428" s="206"/>
      <c r="DD428" s="206"/>
      <c r="DE428" s="206"/>
      <c r="DF428" s="206"/>
      <c r="DG428" s="206"/>
      <c r="DH428" s="206"/>
      <c r="DI428" s="206"/>
      <c r="DJ428" s="206"/>
      <c r="DK428" s="206"/>
      <c r="DL428" s="206"/>
      <c r="DM428" s="206"/>
      <c r="DN428" s="206"/>
      <c r="DO428" s="206"/>
      <c r="DP428" s="206"/>
      <c r="DQ428" s="206"/>
      <c r="DR428" s="206"/>
      <c r="DS428" s="206"/>
    </row>
    <row r="429" spans="2:123" ht="18" customHeight="1">
      <c r="B429" s="209"/>
      <c r="C429" s="323" t="s">
        <v>435</v>
      </c>
      <c r="D429" s="323"/>
      <c r="E429" s="323"/>
      <c r="F429" s="330"/>
      <c r="G429" s="324" t="s">
        <v>450</v>
      </c>
      <c r="H429" s="324"/>
      <c r="I429" s="324"/>
      <c r="J429" s="255">
        <v>1848</v>
      </c>
      <c r="K429" s="247">
        <f t="shared" si="28"/>
        <v>1663.2</v>
      </c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6"/>
      <c r="BN429" s="206"/>
      <c r="BO429" s="206"/>
      <c r="BP429" s="206"/>
      <c r="BQ429" s="206"/>
      <c r="BR429" s="206"/>
      <c r="BS429" s="206"/>
      <c r="BT429" s="206"/>
      <c r="BU429" s="206"/>
      <c r="BV429" s="206"/>
      <c r="BW429" s="206"/>
      <c r="BX429" s="206"/>
      <c r="BY429" s="206"/>
      <c r="BZ429" s="206"/>
      <c r="CA429" s="206"/>
      <c r="CB429" s="206"/>
      <c r="CC429" s="206"/>
      <c r="CD429" s="206"/>
      <c r="CE429" s="206"/>
      <c r="CF429" s="206"/>
      <c r="CG429" s="206"/>
      <c r="CH429" s="206"/>
      <c r="CI429" s="206"/>
      <c r="CJ429" s="206"/>
      <c r="CK429" s="206"/>
      <c r="CL429" s="206"/>
      <c r="CM429" s="206"/>
      <c r="CN429" s="206"/>
      <c r="CO429" s="206"/>
      <c r="CP429" s="206"/>
      <c r="CQ429" s="206"/>
      <c r="CR429" s="206"/>
      <c r="CS429" s="206"/>
      <c r="CT429" s="206"/>
      <c r="CU429" s="206"/>
      <c r="CV429" s="206"/>
      <c r="CW429" s="206"/>
      <c r="CX429" s="206"/>
      <c r="CY429" s="206"/>
      <c r="CZ429" s="206"/>
      <c r="DA429" s="206"/>
      <c r="DB429" s="206"/>
      <c r="DC429" s="206"/>
      <c r="DD429" s="206"/>
      <c r="DE429" s="206"/>
      <c r="DF429" s="206"/>
      <c r="DG429" s="206"/>
      <c r="DH429" s="206"/>
      <c r="DI429" s="206"/>
      <c r="DJ429" s="206"/>
      <c r="DK429" s="206"/>
      <c r="DL429" s="206"/>
      <c r="DM429" s="206"/>
      <c r="DN429" s="206"/>
      <c r="DO429" s="206"/>
      <c r="DP429" s="206"/>
      <c r="DQ429" s="206"/>
      <c r="DR429" s="206"/>
      <c r="DS429" s="206"/>
    </row>
    <row r="430" spans="2:123" ht="18" customHeight="1">
      <c r="B430" s="209"/>
      <c r="C430" s="323" t="s">
        <v>436</v>
      </c>
      <c r="D430" s="323"/>
      <c r="E430" s="323"/>
      <c r="F430" s="330"/>
      <c r="G430" s="324" t="s">
        <v>1694</v>
      </c>
      <c r="H430" s="324"/>
      <c r="I430" s="324"/>
      <c r="J430" s="255">
        <v>1740</v>
      </c>
      <c r="K430" s="247">
        <f t="shared" si="28"/>
        <v>1566</v>
      </c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6"/>
      <c r="BN430" s="206"/>
      <c r="BO430" s="206"/>
      <c r="BP430" s="206"/>
      <c r="BQ430" s="206"/>
      <c r="BR430" s="206"/>
      <c r="BS430" s="206"/>
      <c r="BT430" s="206"/>
      <c r="BU430" s="206"/>
      <c r="BV430" s="206"/>
      <c r="BW430" s="206"/>
      <c r="BX430" s="206"/>
      <c r="BY430" s="206"/>
      <c r="BZ430" s="206"/>
      <c r="CA430" s="206"/>
      <c r="CB430" s="206"/>
      <c r="CC430" s="206"/>
      <c r="CD430" s="206"/>
      <c r="CE430" s="206"/>
      <c r="CF430" s="206"/>
      <c r="CG430" s="206"/>
      <c r="CH430" s="206"/>
      <c r="CI430" s="206"/>
      <c r="CJ430" s="206"/>
      <c r="CK430" s="206"/>
      <c r="CL430" s="206"/>
      <c r="CM430" s="206"/>
      <c r="CN430" s="206"/>
      <c r="CO430" s="206"/>
      <c r="CP430" s="206"/>
      <c r="CQ430" s="206"/>
      <c r="CR430" s="206"/>
      <c r="CS430" s="206"/>
      <c r="CT430" s="206"/>
      <c r="CU430" s="206"/>
      <c r="CV430" s="206"/>
      <c r="CW430" s="206"/>
      <c r="CX430" s="206"/>
      <c r="CY430" s="206"/>
      <c r="CZ430" s="206"/>
      <c r="DA430" s="206"/>
      <c r="DB430" s="206"/>
      <c r="DC430" s="206"/>
      <c r="DD430" s="206"/>
      <c r="DE430" s="206"/>
      <c r="DF430" s="206"/>
      <c r="DG430" s="206"/>
      <c r="DH430" s="206"/>
      <c r="DI430" s="206"/>
      <c r="DJ430" s="206"/>
      <c r="DK430" s="206"/>
      <c r="DL430" s="206"/>
      <c r="DM430" s="206"/>
      <c r="DN430" s="206"/>
      <c r="DO430" s="206"/>
      <c r="DP430" s="206"/>
      <c r="DQ430" s="206"/>
      <c r="DR430" s="206"/>
      <c r="DS430" s="206"/>
    </row>
    <row r="431" spans="2:123" ht="18" customHeight="1">
      <c r="B431" s="209"/>
      <c r="C431" s="323" t="s">
        <v>437</v>
      </c>
      <c r="D431" s="323"/>
      <c r="E431" s="323"/>
      <c r="F431" s="330"/>
      <c r="G431" s="324" t="s">
        <v>1695</v>
      </c>
      <c r="H431" s="324"/>
      <c r="I431" s="324"/>
      <c r="J431" s="255">
        <v>1980</v>
      </c>
      <c r="K431" s="247">
        <f t="shared" si="28"/>
        <v>1782</v>
      </c>
      <c r="P431" s="206"/>
      <c r="Q431" s="206"/>
      <c r="R431" s="206"/>
      <c r="S431" s="206"/>
      <c r="T431" s="206"/>
      <c r="U431" s="206"/>
      <c r="V431" s="206"/>
      <c r="W431" s="206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  <c r="BI431" s="206"/>
      <c r="BJ431" s="206"/>
      <c r="BK431" s="206"/>
      <c r="BL431" s="206"/>
      <c r="BM431" s="206"/>
      <c r="BN431" s="206"/>
      <c r="BO431" s="206"/>
      <c r="BP431" s="206"/>
      <c r="BQ431" s="206"/>
      <c r="BR431" s="206"/>
      <c r="BS431" s="206"/>
      <c r="BT431" s="206"/>
      <c r="BU431" s="206"/>
      <c r="BV431" s="206"/>
      <c r="BW431" s="206"/>
      <c r="BX431" s="206"/>
      <c r="BY431" s="206"/>
      <c r="BZ431" s="206"/>
      <c r="CA431" s="206"/>
      <c r="CB431" s="206"/>
      <c r="CC431" s="206"/>
      <c r="CD431" s="206"/>
      <c r="CE431" s="206"/>
      <c r="CF431" s="206"/>
      <c r="CG431" s="206"/>
      <c r="CH431" s="206"/>
      <c r="CI431" s="206"/>
      <c r="CJ431" s="206"/>
      <c r="CK431" s="206"/>
      <c r="CL431" s="206"/>
      <c r="CM431" s="206"/>
      <c r="CN431" s="206"/>
      <c r="CO431" s="206"/>
      <c r="CP431" s="206"/>
      <c r="CQ431" s="206"/>
      <c r="CR431" s="206"/>
      <c r="CS431" s="206"/>
      <c r="CT431" s="206"/>
      <c r="CU431" s="206"/>
      <c r="CV431" s="206"/>
      <c r="CW431" s="206"/>
      <c r="CX431" s="206"/>
      <c r="CY431" s="206"/>
      <c r="CZ431" s="206"/>
      <c r="DA431" s="206"/>
      <c r="DB431" s="206"/>
      <c r="DC431" s="206"/>
      <c r="DD431" s="206"/>
      <c r="DE431" s="206"/>
      <c r="DF431" s="206"/>
      <c r="DG431" s="206"/>
      <c r="DH431" s="206"/>
      <c r="DI431" s="206"/>
      <c r="DJ431" s="206"/>
      <c r="DK431" s="206"/>
      <c r="DL431" s="206"/>
      <c r="DM431" s="206"/>
      <c r="DN431" s="206"/>
      <c r="DO431" s="206"/>
      <c r="DP431" s="206"/>
      <c r="DQ431" s="206"/>
      <c r="DR431" s="206"/>
      <c r="DS431" s="206"/>
    </row>
    <row r="432" spans="2:123" ht="18" customHeight="1">
      <c r="B432" s="209"/>
      <c r="C432" s="323" t="s">
        <v>1696</v>
      </c>
      <c r="D432" s="323"/>
      <c r="E432" s="323"/>
      <c r="F432" s="330"/>
      <c r="G432" s="324" t="s">
        <v>1697</v>
      </c>
      <c r="H432" s="324"/>
      <c r="I432" s="324"/>
      <c r="J432" s="255">
        <v>1680</v>
      </c>
      <c r="K432" s="247">
        <f t="shared" si="28"/>
        <v>1512</v>
      </c>
      <c r="P432" s="206"/>
      <c r="Q432" s="206"/>
      <c r="R432" s="206"/>
      <c r="S432" s="206"/>
      <c r="T432" s="206"/>
      <c r="U432" s="206"/>
      <c r="V432" s="206"/>
      <c r="W432" s="206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6"/>
      <c r="BL432" s="206"/>
      <c r="BM432" s="206"/>
      <c r="BN432" s="206"/>
      <c r="BO432" s="206"/>
      <c r="BP432" s="206"/>
      <c r="BQ432" s="206"/>
      <c r="BR432" s="206"/>
      <c r="BS432" s="206"/>
      <c r="BT432" s="206"/>
      <c r="BU432" s="206"/>
      <c r="BV432" s="206"/>
      <c r="BW432" s="206"/>
      <c r="BX432" s="206"/>
      <c r="BY432" s="206"/>
      <c r="BZ432" s="206"/>
      <c r="CA432" s="206"/>
      <c r="CB432" s="206"/>
      <c r="CC432" s="206"/>
      <c r="CD432" s="206"/>
      <c r="CE432" s="206"/>
      <c r="CF432" s="206"/>
      <c r="CG432" s="206"/>
      <c r="CH432" s="206"/>
      <c r="CI432" s="206"/>
      <c r="CJ432" s="206"/>
      <c r="CK432" s="206"/>
      <c r="CL432" s="206"/>
      <c r="CM432" s="206"/>
      <c r="CN432" s="206"/>
      <c r="CO432" s="206"/>
      <c r="CP432" s="206"/>
      <c r="CQ432" s="206"/>
      <c r="CR432" s="206"/>
      <c r="CS432" s="206"/>
      <c r="CT432" s="206"/>
      <c r="CU432" s="206"/>
      <c r="CV432" s="206"/>
      <c r="CW432" s="206"/>
      <c r="CX432" s="206"/>
      <c r="CY432" s="206"/>
      <c r="CZ432" s="206"/>
      <c r="DA432" s="206"/>
      <c r="DB432" s="206"/>
      <c r="DC432" s="206"/>
      <c r="DD432" s="206"/>
      <c r="DE432" s="206"/>
      <c r="DF432" s="206"/>
      <c r="DG432" s="206"/>
      <c r="DH432" s="206"/>
      <c r="DI432" s="206"/>
      <c r="DJ432" s="206"/>
      <c r="DK432" s="206"/>
      <c r="DL432" s="206"/>
      <c r="DM432" s="206"/>
      <c r="DN432" s="206"/>
      <c r="DO432" s="206"/>
      <c r="DP432" s="206"/>
      <c r="DQ432" s="206"/>
      <c r="DR432" s="206"/>
      <c r="DS432" s="206"/>
    </row>
    <row r="433" spans="2:123" ht="18" customHeight="1">
      <c r="B433" s="209"/>
      <c r="C433" s="323" t="s">
        <v>438</v>
      </c>
      <c r="D433" s="323"/>
      <c r="E433" s="323"/>
      <c r="F433" s="330"/>
      <c r="G433" s="324" t="s">
        <v>1698</v>
      </c>
      <c r="H433" s="324"/>
      <c r="I433" s="324"/>
      <c r="J433" s="255">
        <v>1620</v>
      </c>
      <c r="K433" s="247">
        <f t="shared" si="28"/>
        <v>1458</v>
      </c>
      <c r="P433" s="206"/>
      <c r="Q433" s="206"/>
      <c r="R433" s="206"/>
      <c r="S433" s="206"/>
      <c r="T433" s="206"/>
      <c r="U433" s="206"/>
      <c r="V433" s="206"/>
      <c r="W433" s="206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6"/>
      <c r="BL433" s="206"/>
      <c r="BM433" s="206"/>
      <c r="BN433" s="206"/>
      <c r="BO433" s="206"/>
      <c r="BP433" s="206"/>
      <c r="BQ433" s="206"/>
      <c r="BR433" s="206"/>
      <c r="BS433" s="206"/>
      <c r="BT433" s="206"/>
      <c r="BU433" s="206"/>
      <c r="BV433" s="206"/>
      <c r="BW433" s="206"/>
      <c r="BX433" s="206"/>
      <c r="BY433" s="206"/>
      <c r="BZ433" s="206"/>
      <c r="CA433" s="206"/>
      <c r="CB433" s="206"/>
      <c r="CC433" s="206"/>
      <c r="CD433" s="206"/>
      <c r="CE433" s="206"/>
      <c r="CF433" s="206"/>
      <c r="CG433" s="206"/>
      <c r="CH433" s="206"/>
      <c r="CI433" s="206"/>
      <c r="CJ433" s="206"/>
      <c r="CK433" s="206"/>
      <c r="CL433" s="206"/>
      <c r="CM433" s="206"/>
      <c r="CN433" s="206"/>
      <c r="CO433" s="206"/>
      <c r="CP433" s="206"/>
      <c r="CQ433" s="206"/>
      <c r="CR433" s="206"/>
      <c r="CS433" s="206"/>
      <c r="CT433" s="206"/>
      <c r="CU433" s="206"/>
      <c r="CV433" s="206"/>
      <c r="CW433" s="206"/>
      <c r="CX433" s="206"/>
      <c r="CY433" s="206"/>
      <c r="CZ433" s="206"/>
      <c r="DA433" s="206"/>
      <c r="DB433" s="206"/>
      <c r="DC433" s="206"/>
      <c r="DD433" s="206"/>
      <c r="DE433" s="206"/>
      <c r="DF433" s="206"/>
      <c r="DG433" s="206"/>
      <c r="DH433" s="206"/>
      <c r="DI433" s="206"/>
      <c r="DJ433" s="206"/>
      <c r="DK433" s="206"/>
      <c r="DL433" s="206"/>
      <c r="DM433" s="206"/>
      <c r="DN433" s="206"/>
      <c r="DO433" s="206"/>
      <c r="DP433" s="206"/>
      <c r="DQ433" s="206"/>
      <c r="DR433" s="206"/>
      <c r="DS433" s="206"/>
    </row>
    <row r="434" spans="2:123" ht="18" customHeight="1">
      <c r="B434" s="209"/>
      <c r="C434" s="323" t="s">
        <v>1699</v>
      </c>
      <c r="D434" s="323"/>
      <c r="E434" s="323"/>
      <c r="F434" s="330"/>
      <c r="G434" s="324" t="s">
        <v>1700</v>
      </c>
      <c r="H434" s="324"/>
      <c r="I434" s="324"/>
      <c r="J434" s="255">
        <v>1620</v>
      </c>
      <c r="K434" s="247">
        <f t="shared" si="28"/>
        <v>1458</v>
      </c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206"/>
      <c r="BN434" s="206"/>
      <c r="BO434" s="206"/>
      <c r="BP434" s="206"/>
      <c r="BQ434" s="206"/>
      <c r="BR434" s="206"/>
      <c r="BS434" s="206"/>
      <c r="BT434" s="206"/>
      <c r="BU434" s="206"/>
      <c r="BV434" s="206"/>
      <c r="BW434" s="206"/>
      <c r="BX434" s="206"/>
      <c r="BY434" s="206"/>
      <c r="BZ434" s="206"/>
      <c r="CA434" s="206"/>
      <c r="CB434" s="206"/>
      <c r="CC434" s="206"/>
      <c r="CD434" s="206"/>
      <c r="CE434" s="206"/>
      <c r="CF434" s="206"/>
      <c r="CG434" s="206"/>
      <c r="CH434" s="206"/>
      <c r="CI434" s="206"/>
      <c r="CJ434" s="206"/>
      <c r="CK434" s="206"/>
      <c r="CL434" s="206"/>
      <c r="CM434" s="206"/>
      <c r="CN434" s="206"/>
      <c r="CO434" s="206"/>
      <c r="CP434" s="206"/>
      <c r="CQ434" s="206"/>
      <c r="CR434" s="206"/>
      <c r="CS434" s="206"/>
      <c r="CT434" s="206"/>
      <c r="CU434" s="206"/>
      <c r="CV434" s="206"/>
      <c r="CW434" s="206"/>
      <c r="CX434" s="206"/>
      <c r="CY434" s="206"/>
      <c r="CZ434" s="206"/>
      <c r="DA434" s="206"/>
      <c r="DB434" s="206"/>
      <c r="DC434" s="206"/>
      <c r="DD434" s="206"/>
      <c r="DE434" s="206"/>
      <c r="DF434" s="206"/>
      <c r="DG434" s="206"/>
      <c r="DH434" s="206"/>
      <c r="DI434" s="206"/>
      <c r="DJ434" s="206"/>
      <c r="DK434" s="206"/>
      <c r="DL434" s="206"/>
      <c r="DM434" s="206"/>
      <c r="DN434" s="206"/>
      <c r="DO434" s="206"/>
      <c r="DP434" s="206"/>
      <c r="DQ434" s="206"/>
      <c r="DR434" s="206"/>
      <c r="DS434" s="206"/>
    </row>
    <row r="435" spans="2:123" ht="18" customHeight="1">
      <c r="B435" s="209"/>
      <c r="C435" s="323" t="s">
        <v>439</v>
      </c>
      <c r="D435" s="323"/>
      <c r="E435" s="323"/>
      <c r="F435" s="330"/>
      <c r="G435" s="324" t="s">
        <v>1701</v>
      </c>
      <c r="H435" s="324"/>
      <c r="I435" s="324"/>
      <c r="J435" s="255">
        <v>4620</v>
      </c>
      <c r="K435" s="247">
        <f t="shared" si="28"/>
        <v>4158</v>
      </c>
      <c r="P435" s="206"/>
      <c r="Q435" s="206"/>
      <c r="R435" s="206"/>
      <c r="S435" s="206"/>
      <c r="T435" s="206"/>
      <c r="U435" s="206"/>
      <c r="V435" s="206"/>
      <c r="W435" s="206"/>
      <c r="X435" s="206"/>
      <c r="Y435" s="206"/>
      <c r="Z435" s="206"/>
      <c r="AA435" s="206"/>
      <c r="AB435" s="206"/>
      <c r="AC435" s="206"/>
      <c r="AD435" s="206"/>
      <c r="AE435" s="206"/>
      <c r="AF435" s="206"/>
      <c r="AG435" s="206"/>
      <c r="AH435" s="206"/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  <c r="BI435" s="206"/>
      <c r="BJ435" s="206"/>
      <c r="BK435" s="206"/>
      <c r="BL435" s="206"/>
      <c r="BM435" s="206"/>
      <c r="BN435" s="206"/>
      <c r="BO435" s="206"/>
      <c r="BP435" s="206"/>
      <c r="BQ435" s="206"/>
      <c r="BR435" s="206"/>
      <c r="BS435" s="206"/>
      <c r="BT435" s="206"/>
      <c r="BU435" s="206"/>
      <c r="BV435" s="206"/>
      <c r="BW435" s="206"/>
      <c r="BX435" s="206"/>
      <c r="BY435" s="206"/>
      <c r="BZ435" s="206"/>
      <c r="CA435" s="206"/>
      <c r="CB435" s="206"/>
      <c r="CC435" s="206"/>
      <c r="CD435" s="206"/>
      <c r="CE435" s="206"/>
      <c r="CF435" s="206"/>
      <c r="CG435" s="206"/>
      <c r="CH435" s="206"/>
      <c r="CI435" s="206"/>
      <c r="CJ435" s="206"/>
      <c r="CK435" s="206"/>
      <c r="CL435" s="206"/>
      <c r="CM435" s="206"/>
      <c r="CN435" s="206"/>
      <c r="CO435" s="206"/>
      <c r="CP435" s="206"/>
      <c r="CQ435" s="206"/>
      <c r="CR435" s="206"/>
      <c r="CS435" s="206"/>
      <c r="CT435" s="206"/>
      <c r="CU435" s="206"/>
      <c r="CV435" s="206"/>
      <c r="CW435" s="206"/>
      <c r="CX435" s="206"/>
      <c r="CY435" s="206"/>
      <c r="CZ435" s="206"/>
      <c r="DA435" s="206"/>
      <c r="DB435" s="206"/>
      <c r="DC435" s="206"/>
      <c r="DD435" s="206"/>
      <c r="DE435" s="206"/>
      <c r="DF435" s="206"/>
      <c r="DG435" s="206"/>
      <c r="DH435" s="206"/>
      <c r="DI435" s="206"/>
      <c r="DJ435" s="206"/>
      <c r="DK435" s="206"/>
      <c r="DL435" s="206"/>
      <c r="DM435" s="206"/>
      <c r="DN435" s="206"/>
      <c r="DO435" s="206"/>
      <c r="DP435" s="206"/>
      <c r="DQ435" s="206"/>
      <c r="DR435" s="206"/>
      <c r="DS435" s="206"/>
    </row>
    <row r="436" spans="2:123" ht="18" customHeight="1">
      <c r="B436" s="209"/>
      <c r="C436" s="323" t="s">
        <v>440</v>
      </c>
      <c r="D436" s="323"/>
      <c r="E436" s="323"/>
      <c r="F436" s="330"/>
      <c r="G436" s="324" t="s">
        <v>451</v>
      </c>
      <c r="H436" s="324"/>
      <c r="I436" s="324"/>
      <c r="J436" s="255">
        <v>1602</v>
      </c>
      <c r="K436" s="247">
        <f t="shared" si="28"/>
        <v>1441.8</v>
      </c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206"/>
      <c r="BN436" s="206"/>
      <c r="BO436" s="206"/>
      <c r="BP436" s="206"/>
      <c r="BQ436" s="206"/>
      <c r="BR436" s="206"/>
      <c r="BS436" s="206"/>
      <c r="BT436" s="206"/>
      <c r="BU436" s="206"/>
      <c r="BV436" s="206"/>
      <c r="BW436" s="206"/>
      <c r="BX436" s="206"/>
      <c r="BY436" s="206"/>
      <c r="BZ436" s="206"/>
      <c r="CA436" s="206"/>
      <c r="CB436" s="206"/>
      <c r="CC436" s="206"/>
      <c r="CD436" s="206"/>
      <c r="CE436" s="206"/>
      <c r="CF436" s="206"/>
      <c r="CG436" s="206"/>
      <c r="CH436" s="206"/>
      <c r="CI436" s="206"/>
      <c r="CJ436" s="206"/>
      <c r="CK436" s="206"/>
      <c r="CL436" s="206"/>
      <c r="CM436" s="206"/>
      <c r="CN436" s="206"/>
      <c r="CO436" s="206"/>
      <c r="CP436" s="206"/>
      <c r="CQ436" s="206"/>
      <c r="CR436" s="206"/>
      <c r="CS436" s="206"/>
      <c r="CT436" s="206"/>
      <c r="CU436" s="206"/>
      <c r="CV436" s="206"/>
      <c r="CW436" s="206"/>
      <c r="CX436" s="206"/>
      <c r="CY436" s="206"/>
      <c r="CZ436" s="206"/>
      <c r="DA436" s="206"/>
      <c r="DB436" s="206"/>
      <c r="DC436" s="206"/>
      <c r="DD436" s="206"/>
      <c r="DE436" s="206"/>
      <c r="DF436" s="206"/>
      <c r="DG436" s="206"/>
      <c r="DH436" s="206"/>
      <c r="DI436" s="206"/>
      <c r="DJ436" s="206"/>
      <c r="DK436" s="206"/>
      <c r="DL436" s="206"/>
      <c r="DM436" s="206"/>
      <c r="DN436" s="206"/>
      <c r="DO436" s="206"/>
      <c r="DP436" s="206"/>
      <c r="DQ436" s="206"/>
      <c r="DR436" s="206"/>
      <c r="DS436" s="206"/>
    </row>
    <row r="437" spans="2:123" ht="18" customHeight="1">
      <c r="B437" s="209"/>
      <c r="C437" s="323" t="s">
        <v>441</v>
      </c>
      <c r="D437" s="323"/>
      <c r="E437" s="323"/>
      <c r="F437" s="330"/>
      <c r="G437" s="324" t="s">
        <v>1702</v>
      </c>
      <c r="H437" s="324"/>
      <c r="I437" s="324"/>
      <c r="J437" s="255">
        <v>2400</v>
      </c>
      <c r="K437" s="247">
        <f t="shared" si="28"/>
        <v>2160</v>
      </c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206"/>
      <c r="BN437" s="206"/>
      <c r="BO437" s="206"/>
      <c r="BP437" s="206"/>
      <c r="BQ437" s="206"/>
      <c r="BR437" s="206"/>
      <c r="BS437" s="206"/>
      <c r="BT437" s="206"/>
      <c r="BU437" s="206"/>
      <c r="BV437" s="206"/>
      <c r="BW437" s="206"/>
      <c r="BX437" s="206"/>
      <c r="BY437" s="206"/>
      <c r="BZ437" s="206"/>
      <c r="CA437" s="206"/>
      <c r="CB437" s="206"/>
      <c r="CC437" s="206"/>
      <c r="CD437" s="206"/>
      <c r="CE437" s="206"/>
      <c r="CF437" s="206"/>
      <c r="CG437" s="206"/>
      <c r="CH437" s="206"/>
      <c r="CI437" s="206"/>
      <c r="CJ437" s="206"/>
      <c r="CK437" s="206"/>
      <c r="CL437" s="206"/>
      <c r="CM437" s="206"/>
      <c r="CN437" s="206"/>
      <c r="CO437" s="206"/>
      <c r="CP437" s="206"/>
      <c r="CQ437" s="206"/>
      <c r="CR437" s="206"/>
      <c r="CS437" s="206"/>
      <c r="CT437" s="206"/>
      <c r="CU437" s="206"/>
      <c r="CV437" s="206"/>
      <c r="CW437" s="206"/>
      <c r="CX437" s="206"/>
      <c r="CY437" s="206"/>
      <c r="CZ437" s="206"/>
      <c r="DA437" s="206"/>
      <c r="DB437" s="206"/>
      <c r="DC437" s="206"/>
      <c r="DD437" s="206"/>
      <c r="DE437" s="206"/>
      <c r="DF437" s="206"/>
      <c r="DG437" s="206"/>
      <c r="DH437" s="206"/>
      <c r="DI437" s="206"/>
      <c r="DJ437" s="206"/>
      <c r="DK437" s="206"/>
      <c r="DL437" s="206"/>
      <c r="DM437" s="206"/>
      <c r="DN437" s="206"/>
      <c r="DO437" s="206"/>
      <c r="DP437" s="206"/>
      <c r="DQ437" s="206"/>
      <c r="DR437" s="206"/>
      <c r="DS437" s="206"/>
    </row>
    <row r="438" spans="2:123" ht="18" customHeight="1">
      <c r="B438" s="209"/>
      <c r="C438" s="323" t="s">
        <v>1703</v>
      </c>
      <c r="D438" s="323"/>
      <c r="E438" s="323"/>
      <c r="F438" s="330"/>
      <c r="G438" s="324" t="s">
        <v>1704</v>
      </c>
      <c r="H438" s="324"/>
      <c r="I438" s="324"/>
      <c r="J438" s="255">
        <v>3582</v>
      </c>
      <c r="K438" s="247">
        <f t="shared" si="28"/>
        <v>3223.8</v>
      </c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  <c r="BI438" s="206"/>
      <c r="BJ438" s="206"/>
      <c r="BK438" s="206"/>
      <c r="BL438" s="206"/>
      <c r="BM438" s="206"/>
      <c r="BN438" s="206"/>
      <c r="BO438" s="206"/>
      <c r="BP438" s="206"/>
      <c r="BQ438" s="206"/>
      <c r="BR438" s="206"/>
      <c r="BS438" s="206"/>
      <c r="BT438" s="206"/>
      <c r="BU438" s="206"/>
      <c r="BV438" s="206"/>
      <c r="BW438" s="206"/>
      <c r="BX438" s="206"/>
      <c r="BY438" s="206"/>
      <c r="BZ438" s="206"/>
      <c r="CA438" s="206"/>
      <c r="CB438" s="206"/>
      <c r="CC438" s="206"/>
      <c r="CD438" s="206"/>
      <c r="CE438" s="206"/>
      <c r="CF438" s="206"/>
      <c r="CG438" s="206"/>
      <c r="CH438" s="206"/>
      <c r="CI438" s="206"/>
      <c r="CJ438" s="206"/>
      <c r="CK438" s="206"/>
      <c r="CL438" s="206"/>
      <c r="CM438" s="206"/>
      <c r="CN438" s="206"/>
      <c r="CO438" s="206"/>
      <c r="CP438" s="206"/>
      <c r="CQ438" s="206"/>
      <c r="CR438" s="206"/>
      <c r="CS438" s="206"/>
      <c r="CT438" s="206"/>
      <c r="CU438" s="206"/>
      <c r="CV438" s="206"/>
      <c r="CW438" s="206"/>
      <c r="CX438" s="206"/>
      <c r="CY438" s="206"/>
      <c r="CZ438" s="206"/>
      <c r="DA438" s="206"/>
      <c r="DB438" s="206"/>
      <c r="DC438" s="206"/>
      <c r="DD438" s="206"/>
      <c r="DE438" s="206"/>
      <c r="DF438" s="206"/>
      <c r="DG438" s="206"/>
      <c r="DH438" s="206"/>
      <c r="DI438" s="206"/>
      <c r="DJ438" s="206"/>
      <c r="DK438" s="206"/>
      <c r="DL438" s="206"/>
      <c r="DM438" s="206"/>
      <c r="DN438" s="206"/>
      <c r="DO438" s="206"/>
      <c r="DP438" s="206"/>
      <c r="DQ438" s="206"/>
      <c r="DR438" s="206"/>
      <c r="DS438" s="206"/>
    </row>
    <row r="439" spans="2:123" ht="18" customHeight="1">
      <c r="B439" s="209"/>
      <c r="C439" s="323" t="s">
        <v>442</v>
      </c>
      <c r="D439" s="323"/>
      <c r="E439" s="323"/>
      <c r="F439" s="330"/>
      <c r="G439" s="324" t="s">
        <v>1705</v>
      </c>
      <c r="H439" s="324"/>
      <c r="I439" s="324"/>
      <c r="J439" s="255">
        <v>5100</v>
      </c>
      <c r="K439" s="247">
        <f t="shared" si="28"/>
        <v>4590</v>
      </c>
      <c r="P439" s="206"/>
      <c r="Q439" s="206"/>
      <c r="R439" s="206"/>
      <c r="S439" s="206"/>
      <c r="T439" s="206"/>
      <c r="U439" s="206"/>
      <c r="V439" s="206"/>
      <c r="W439" s="206"/>
      <c r="X439" s="206"/>
      <c r="Y439" s="206"/>
      <c r="Z439" s="206"/>
      <c r="AA439" s="206"/>
      <c r="AB439" s="206"/>
      <c r="AC439" s="206"/>
      <c r="AD439" s="206"/>
      <c r="AE439" s="206"/>
      <c r="AF439" s="206"/>
      <c r="AG439" s="206"/>
      <c r="AH439" s="206"/>
      <c r="AI439" s="206"/>
      <c r="AJ439" s="206"/>
      <c r="AK439" s="206"/>
      <c r="AL439" s="206"/>
      <c r="AM439" s="206"/>
      <c r="AN439" s="206"/>
      <c r="AO439" s="206"/>
      <c r="AP439" s="206"/>
      <c r="AQ439" s="206"/>
      <c r="AR439" s="206"/>
      <c r="AS439" s="206"/>
      <c r="AT439" s="206"/>
      <c r="AU439" s="206"/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  <c r="BH439" s="206"/>
      <c r="BI439" s="206"/>
      <c r="BJ439" s="206"/>
      <c r="BK439" s="206"/>
      <c r="BL439" s="206"/>
      <c r="BM439" s="206"/>
      <c r="BN439" s="206"/>
      <c r="BO439" s="206"/>
      <c r="BP439" s="206"/>
      <c r="BQ439" s="206"/>
      <c r="BR439" s="206"/>
      <c r="BS439" s="206"/>
      <c r="BT439" s="206"/>
      <c r="BU439" s="206"/>
      <c r="BV439" s="206"/>
      <c r="BW439" s="206"/>
      <c r="BX439" s="206"/>
      <c r="BY439" s="206"/>
      <c r="BZ439" s="206"/>
      <c r="CA439" s="206"/>
      <c r="CB439" s="206"/>
      <c r="CC439" s="206"/>
      <c r="CD439" s="206"/>
      <c r="CE439" s="206"/>
      <c r="CF439" s="206"/>
      <c r="CG439" s="206"/>
      <c r="CH439" s="206"/>
      <c r="CI439" s="206"/>
      <c r="CJ439" s="206"/>
      <c r="CK439" s="206"/>
      <c r="CL439" s="206"/>
      <c r="CM439" s="206"/>
      <c r="CN439" s="206"/>
      <c r="CO439" s="206"/>
      <c r="CP439" s="206"/>
      <c r="CQ439" s="206"/>
      <c r="CR439" s="206"/>
      <c r="CS439" s="206"/>
      <c r="CT439" s="206"/>
      <c r="CU439" s="206"/>
      <c r="CV439" s="206"/>
      <c r="CW439" s="206"/>
      <c r="CX439" s="206"/>
      <c r="CY439" s="206"/>
      <c r="CZ439" s="206"/>
      <c r="DA439" s="206"/>
      <c r="DB439" s="206"/>
      <c r="DC439" s="206"/>
      <c r="DD439" s="206"/>
      <c r="DE439" s="206"/>
      <c r="DF439" s="206"/>
      <c r="DG439" s="206"/>
      <c r="DH439" s="206"/>
      <c r="DI439" s="206"/>
      <c r="DJ439" s="206"/>
      <c r="DK439" s="206"/>
      <c r="DL439" s="206"/>
      <c r="DM439" s="206"/>
      <c r="DN439" s="206"/>
      <c r="DO439" s="206"/>
      <c r="DP439" s="206"/>
      <c r="DQ439" s="206"/>
      <c r="DR439" s="206"/>
      <c r="DS439" s="206"/>
    </row>
    <row r="440" spans="2:123" ht="18" customHeight="1">
      <c r="B440" s="209"/>
      <c r="C440" s="323" t="s">
        <v>443</v>
      </c>
      <c r="D440" s="323"/>
      <c r="E440" s="323"/>
      <c r="F440" s="330"/>
      <c r="G440" s="324" t="s">
        <v>452</v>
      </c>
      <c r="H440" s="324"/>
      <c r="I440" s="324"/>
      <c r="J440" s="255">
        <v>5700</v>
      </c>
      <c r="K440" s="247">
        <f t="shared" si="28"/>
        <v>5130</v>
      </c>
      <c r="P440" s="206"/>
      <c r="Q440" s="206"/>
      <c r="R440" s="206"/>
      <c r="S440" s="206"/>
      <c r="T440" s="206"/>
      <c r="U440" s="206"/>
      <c r="V440" s="206"/>
      <c r="W440" s="206"/>
      <c r="X440" s="206"/>
      <c r="Y440" s="206"/>
      <c r="Z440" s="206"/>
      <c r="AA440" s="206"/>
      <c r="AB440" s="206"/>
      <c r="AC440" s="206"/>
      <c r="AD440" s="206"/>
      <c r="AE440" s="206"/>
      <c r="AF440" s="206"/>
      <c r="AG440" s="206"/>
      <c r="AH440" s="206"/>
      <c r="AI440" s="206"/>
      <c r="AJ440" s="206"/>
      <c r="AK440" s="206"/>
      <c r="AL440" s="206"/>
      <c r="AM440" s="206"/>
      <c r="AN440" s="206"/>
      <c r="AO440" s="206"/>
      <c r="AP440" s="206"/>
      <c r="AQ440" s="206"/>
      <c r="AR440" s="206"/>
      <c r="AS440" s="206"/>
      <c r="AT440" s="206"/>
      <c r="AU440" s="206"/>
      <c r="AV440" s="206"/>
      <c r="AW440" s="206"/>
      <c r="AX440" s="206"/>
      <c r="AY440" s="206"/>
      <c r="AZ440" s="206"/>
      <c r="BA440" s="206"/>
      <c r="BB440" s="206"/>
      <c r="BC440" s="206"/>
      <c r="BD440" s="206"/>
      <c r="BE440" s="206"/>
      <c r="BF440" s="206"/>
      <c r="BG440" s="206"/>
      <c r="BH440" s="206"/>
      <c r="BI440" s="206"/>
      <c r="BJ440" s="206"/>
      <c r="BK440" s="206"/>
      <c r="BL440" s="206"/>
      <c r="BM440" s="206"/>
      <c r="BN440" s="206"/>
      <c r="BO440" s="206"/>
      <c r="BP440" s="206"/>
      <c r="BQ440" s="206"/>
      <c r="BR440" s="206"/>
      <c r="BS440" s="206"/>
      <c r="BT440" s="206"/>
      <c r="BU440" s="206"/>
      <c r="BV440" s="206"/>
      <c r="BW440" s="206"/>
      <c r="BX440" s="206"/>
      <c r="BY440" s="206"/>
      <c r="BZ440" s="206"/>
      <c r="CA440" s="206"/>
      <c r="CB440" s="206"/>
      <c r="CC440" s="206"/>
      <c r="CD440" s="206"/>
      <c r="CE440" s="206"/>
      <c r="CF440" s="206"/>
      <c r="CG440" s="206"/>
      <c r="CH440" s="206"/>
      <c r="CI440" s="206"/>
      <c r="CJ440" s="206"/>
      <c r="CK440" s="206"/>
      <c r="CL440" s="206"/>
      <c r="CM440" s="206"/>
      <c r="CN440" s="206"/>
      <c r="CO440" s="206"/>
      <c r="CP440" s="206"/>
      <c r="CQ440" s="206"/>
      <c r="CR440" s="206"/>
      <c r="CS440" s="206"/>
      <c r="CT440" s="206"/>
      <c r="CU440" s="206"/>
      <c r="CV440" s="206"/>
      <c r="CW440" s="206"/>
      <c r="CX440" s="206"/>
      <c r="CY440" s="206"/>
      <c r="CZ440" s="206"/>
      <c r="DA440" s="206"/>
      <c r="DB440" s="206"/>
      <c r="DC440" s="206"/>
      <c r="DD440" s="206"/>
      <c r="DE440" s="206"/>
      <c r="DF440" s="206"/>
      <c r="DG440" s="206"/>
      <c r="DH440" s="206"/>
      <c r="DI440" s="206"/>
      <c r="DJ440" s="206"/>
      <c r="DK440" s="206"/>
      <c r="DL440" s="206"/>
      <c r="DM440" s="206"/>
      <c r="DN440" s="206"/>
      <c r="DO440" s="206"/>
      <c r="DP440" s="206"/>
      <c r="DQ440" s="206"/>
      <c r="DR440" s="206"/>
      <c r="DS440" s="206"/>
    </row>
    <row r="441" spans="2:123" ht="36" customHeight="1">
      <c r="B441" s="209"/>
      <c r="C441" s="323" t="s">
        <v>1706</v>
      </c>
      <c r="D441" s="323"/>
      <c r="E441" s="323"/>
      <c r="F441" s="330"/>
      <c r="G441" s="324" t="s">
        <v>1707</v>
      </c>
      <c r="H441" s="324"/>
      <c r="I441" s="324"/>
      <c r="J441" s="255">
        <v>7728</v>
      </c>
      <c r="K441" s="247">
        <f t="shared" si="28"/>
        <v>6955.2</v>
      </c>
      <c r="P441" s="206"/>
      <c r="Q441" s="206"/>
      <c r="R441" s="206"/>
      <c r="S441" s="206"/>
      <c r="T441" s="206"/>
      <c r="U441" s="206"/>
      <c r="V441" s="206"/>
      <c r="W441" s="206"/>
      <c r="X441" s="206"/>
      <c r="Y441" s="206"/>
      <c r="Z441" s="206"/>
      <c r="AA441" s="206"/>
      <c r="AB441" s="206"/>
      <c r="AC441" s="206"/>
      <c r="AD441" s="206"/>
      <c r="AE441" s="206"/>
      <c r="AF441" s="206"/>
      <c r="AG441" s="206"/>
      <c r="AH441" s="206"/>
      <c r="AI441" s="206"/>
      <c r="AJ441" s="206"/>
      <c r="AK441" s="206"/>
      <c r="AL441" s="206"/>
      <c r="AM441" s="206"/>
      <c r="AN441" s="206"/>
      <c r="AO441" s="206"/>
      <c r="AP441" s="206"/>
      <c r="AQ441" s="206"/>
      <c r="AR441" s="206"/>
      <c r="AS441" s="206"/>
      <c r="AT441" s="206"/>
      <c r="AU441" s="206"/>
      <c r="AV441" s="206"/>
      <c r="AW441" s="206"/>
      <c r="AX441" s="206"/>
      <c r="AY441" s="206"/>
      <c r="AZ441" s="206"/>
      <c r="BA441" s="206"/>
      <c r="BB441" s="206"/>
      <c r="BC441" s="206"/>
      <c r="BD441" s="206"/>
      <c r="BE441" s="206"/>
      <c r="BF441" s="206"/>
      <c r="BG441" s="206"/>
      <c r="BH441" s="206"/>
      <c r="BI441" s="206"/>
      <c r="BJ441" s="206"/>
      <c r="BK441" s="206"/>
      <c r="BL441" s="206"/>
      <c r="BM441" s="206"/>
      <c r="BN441" s="206"/>
      <c r="BO441" s="206"/>
      <c r="BP441" s="206"/>
      <c r="BQ441" s="206"/>
      <c r="BR441" s="206"/>
      <c r="BS441" s="206"/>
      <c r="BT441" s="206"/>
      <c r="BU441" s="206"/>
      <c r="BV441" s="206"/>
      <c r="BW441" s="206"/>
      <c r="BX441" s="206"/>
      <c r="BY441" s="206"/>
      <c r="BZ441" s="206"/>
      <c r="CA441" s="206"/>
      <c r="CB441" s="206"/>
      <c r="CC441" s="206"/>
      <c r="CD441" s="206"/>
      <c r="CE441" s="206"/>
      <c r="CF441" s="206"/>
      <c r="CG441" s="206"/>
      <c r="CH441" s="206"/>
      <c r="CI441" s="206"/>
      <c r="CJ441" s="206"/>
      <c r="CK441" s="206"/>
      <c r="CL441" s="206"/>
      <c r="CM441" s="206"/>
      <c r="CN441" s="206"/>
      <c r="CO441" s="206"/>
      <c r="CP441" s="206"/>
      <c r="CQ441" s="206"/>
      <c r="CR441" s="206"/>
      <c r="CS441" s="206"/>
      <c r="CT441" s="206"/>
      <c r="CU441" s="206"/>
      <c r="CV441" s="206"/>
      <c r="CW441" s="206"/>
      <c r="CX441" s="206"/>
      <c r="CY441" s="206"/>
      <c r="CZ441" s="206"/>
      <c r="DA441" s="206"/>
      <c r="DB441" s="206"/>
      <c r="DC441" s="206"/>
      <c r="DD441" s="206"/>
      <c r="DE441" s="206"/>
      <c r="DF441" s="206"/>
      <c r="DG441" s="206"/>
      <c r="DH441" s="206"/>
      <c r="DI441" s="206"/>
      <c r="DJ441" s="206"/>
      <c r="DK441" s="206"/>
      <c r="DL441" s="206"/>
      <c r="DM441" s="206"/>
      <c r="DN441" s="206"/>
      <c r="DO441" s="206"/>
      <c r="DP441" s="206"/>
      <c r="DQ441" s="206"/>
      <c r="DR441" s="206"/>
      <c r="DS441" s="206"/>
    </row>
    <row r="442" spans="2:123" ht="36" customHeight="1">
      <c r="B442" s="209"/>
      <c r="C442" s="323" t="s">
        <v>1708</v>
      </c>
      <c r="D442" s="323"/>
      <c r="E442" s="323"/>
      <c r="F442" s="330"/>
      <c r="G442" s="324" t="s">
        <v>1709</v>
      </c>
      <c r="H442" s="324"/>
      <c r="I442" s="324"/>
      <c r="J442" s="255">
        <v>8850</v>
      </c>
      <c r="K442" s="247">
        <f t="shared" si="28"/>
        <v>7965</v>
      </c>
      <c r="P442" s="206"/>
      <c r="Q442" s="206"/>
      <c r="R442" s="206"/>
      <c r="S442" s="206"/>
      <c r="T442" s="206"/>
      <c r="U442" s="206"/>
      <c r="V442" s="206"/>
      <c r="W442" s="206"/>
      <c r="X442" s="206"/>
      <c r="Y442" s="206"/>
      <c r="Z442" s="206"/>
      <c r="AA442" s="206"/>
      <c r="AB442" s="206"/>
      <c r="AC442" s="206"/>
      <c r="AD442" s="206"/>
      <c r="AE442" s="206"/>
      <c r="AF442" s="206"/>
      <c r="AG442" s="206"/>
      <c r="AH442" s="206"/>
      <c r="AI442" s="206"/>
      <c r="AJ442" s="206"/>
      <c r="AK442" s="206"/>
      <c r="AL442" s="206"/>
      <c r="AM442" s="206"/>
      <c r="AN442" s="206"/>
      <c r="AO442" s="206"/>
      <c r="AP442" s="206"/>
      <c r="AQ442" s="206"/>
      <c r="AR442" s="206"/>
      <c r="AS442" s="206"/>
      <c r="AT442" s="206"/>
      <c r="AU442" s="206"/>
      <c r="AV442" s="206"/>
      <c r="AW442" s="206"/>
      <c r="AX442" s="206"/>
      <c r="AY442" s="206"/>
      <c r="AZ442" s="206"/>
      <c r="BA442" s="206"/>
      <c r="BB442" s="206"/>
      <c r="BC442" s="206"/>
      <c r="BD442" s="206"/>
      <c r="BE442" s="206"/>
      <c r="BF442" s="206"/>
      <c r="BG442" s="206"/>
      <c r="BH442" s="206"/>
      <c r="BI442" s="206"/>
      <c r="BJ442" s="206"/>
      <c r="BK442" s="206"/>
      <c r="BL442" s="206"/>
      <c r="BM442" s="206"/>
      <c r="BN442" s="206"/>
      <c r="BO442" s="206"/>
      <c r="BP442" s="206"/>
      <c r="BQ442" s="206"/>
      <c r="BR442" s="206"/>
      <c r="BS442" s="206"/>
      <c r="BT442" s="206"/>
      <c r="BU442" s="206"/>
      <c r="BV442" s="206"/>
      <c r="BW442" s="206"/>
      <c r="BX442" s="206"/>
      <c r="BY442" s="206"/>
      <c r="BZ442" s="206"/>
      <c r="CA442" s="206"/>
      <c r="CB442" s="206"/>
      <c r="CC442" s="206"/>
      <c r="CD442" s="206"/>
      <c r="CE442" s="206"/>
      <c r="CF442" s="206"/>
      <c r="CG442" s="206"/>
      <c r="CH442" s="206"/>
      <c r="CI442" s="206"/>
      <c r="CJ442" s="206"/>
      <c r="CK442" s="206"/>
      <c r="CL442" s="206"/>
      <c r="CM442" s="206"/>
      <c r="CN442" s="206"/>
      <c r="CO442" s="206"/>
      <c r="CP442" s="206"/>
      <c r="CQ442" s="206"/>
      <c r="CR442" s="206"/>
      <c r="CS442" s="206"/>
      <c r="CT442" s="206"/>
      <c r="CU442" s="206"/>
      <c r="CV442" s="206"/>
      <c r="CW442" s="206"/>
      <c r="CX442" s="206"/>
      <c r="CY442" s="206"/>
      <c r="CZ442" s="206"/>
      <c r="DA442" s="206"/>
      <c r="DB442" s="206"/>
      <c r="DC442" s="206"/>
      <c r="DD442" s="206"/>
      <c r="DE442" s="206"/>
      <c r="DF442" s="206"/>
      <c r="DG442" s="206"/>
      <c r="DH442" s="206"/>
      <c r="DI442" s="206"/>
      <c r="DJ442" s="206"/>
      <c r="DK442" s="206"/>
      <c r="DL442" s="206"/>
      <c r="DM442" s="206"/>
      <c r="DN442" s="206"/>
      <c r="DO442" s="206"/>
      <c r="DP442" s="206"/>
      <c r="DQ442" s="206"/>
      <c r="DR442" s="206"/>
      <c r="DS442" s="206"/>
    </row>
    <row r="443" spans="2:123" ht="18" customHeight="1">
      <c r="B443" s="209"/>
      <c r="C443" s="323" t="s">
        <v>444</v>
      </c>
      <c r="D443" s="323"/>
      <c r="E443" s="323"/>
      <c r="F443" s="330"/>
      <c r="G443" s="324" t="s">
        <v>453</v>
      </c>
      <c r="H443" s="324"/>
      <c r="I443" s="324"/>
      <c r="J443" s="255">
        <v>1620</v>
      </c>
      <c r="K443" s="247">
        <f t="shared" si="28"/>
        <v>1458</v>
      </c>
      <c r="P443" s="206"/>
      <c r="Q443" s="206"/>
      <c r="R443" s="206"/>
      <c r="S443" s="206"/>
      <c r="T443" s="206"/>
      <c r="U443" s="206"/>
      <c r="V443" s="206"/>
      <c r="W443" s="206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  <c r="BI443" s="206"/>
      <c r="BJ443" s="206"/>
      <c r="BK443" s="206"/>
      <c r="BL443" s="206"/>
      <c r="BM443" s="206"/>
      <c r="BN443" s="206"/>
      <c r="BO443" s="206"/>
      <c r="BP443" s="206"/>
      <c r="BQ443" s="206"/>
      <c r="BR443" s="206"/>
      <c r="BS443" s="206"/>
      <c r="BT443" s="206"/>
      <c r="BU443" s="206"/>
      <c r="BV443" s="206"/>
      <c r="BW443" s="206"/>
      <c r="BX443" s="206"/>
      <c r="BY443" s="206"/>
      <c r="BZ443" s="206"/>
      <c r="CA443" s="206"/>
      <c r="CB443" s="206"/>
      <c r="CC443" s="206"/>
      <c r="CD443" s="206"/>
      <c r="CE443" s="206"/>
      <c r="CF443" s="206"/>
      <c r="CG443" s="206"/>
      <c r="CH443" s="206"/>
      <c r="CI443" s="206"/>
      <c r="CJ443" s="206"/>
      <c r="CK443" s="206"/>
      <c r="CL443" s="206"/>
      <c r="CM443" s="206"/>
      <c r="CN443" s="206"/>
      <c r="CO443" s="206"/>
      <c r="CP443" s="206"/>
      <c r="CQ443" s="206"/>
      <c r="CR443" s="206"/>
      <c r="CS443" s="206"/>
      <c r="CT443" s="206"/>
      <c r="CU443" s="206"/>
      <c r="CV443" s="206"/>
      <c r="CW443" s="206"/>
      <c r="CX443" s="206"/>
      <c r="CY443" s="206"/>
      <c r="CZ443" s="206"/>
      <c r="DA443" s="206"/>
      <c r="DB443" s="206"/>
      <c r="DC443" s="206"/>
      <c r="DD443" s="206"/>
      <c r="DE443" s="206"/>
      <c r="DF443" s="206"/>
      <c r="DG443" s="206"/>
      <c r="DH443" s="206"/>
      <c r="DI443" s="206"/>
      <c r="DJ443" s="206"/>
      <c r="DK443" s="206"/>
      <c r="DL443" s="206"/>
      <c r="DM443" s="206"/>
      <c r="DN443" s="206"/>
      <c r="DO443" s="206"/>
      <c r="DP443" s="206"/>
      <c r="DQ443" s="206"/>
      <c r="DR443" s="206"/>
      <c r="DS443" s="206"/>
    </row>
    <row r="444" spans="2:123" ht="18" customHeight="1">
      <c r="B444" s="209"/>
      <c r="C444" s="323" t="s">
        <v>445</v>
      </c>
      <c r="D444" s="323"/>
      <c r="E444" s="323"/>
      <c r="F444" s="330"/>
      <c r="G444" s="324" t="s">
        <v>454</v>
      </c>
      <c r="H444" s="324"/>
      <c r="I444" s="324"/>
      <c r="J444" s="255">
        <v>990</v>
      </c>
      <c r="K444" s="247">
        <f t="shared" si="28"/>
        <v>891</v>
      </c>
      <c r="P444" s="206"/>
      <c r="Q444" s="206"/>
      <c r="R444" s="206"/>
      <c r="S444" s="206"/>
      <c r="T444" s="206"/>
      <c r="U444" s="206"/>
      <c r="V444" s="206"/>
      <c r="W444" s="206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06"/>
      <c r="BN444" s="206"/>
      <c r="BO444" s="206"/>
      <c r="BP444" s="206"/>
      <c r="BQ444" s="206"/>
      <c r="BR444" s="206"/>
      <c r="BS444" s="206"/>
      <c r="BT444" s="206"/>
      <c r="BU444" s="206"/>
      <c r="BV444" s="206"/>
      <c r="BW444" s="206"/>
      <c r="BX444" s="206"/>
      <c r="BY444" s="206"/>
      <c r="BZ444" s="206"/>
      <c r="CA444" s="206"/>
      <c r="CB444" s="206"/>
      <c r="CC444" s="206"/>
      <c r="CD444" s="206"/>
      <c r="CE444" s="206"/>
      <c r="CF444" s="206"/>
      <c r="CG444" s="206"/>
      <c r="CH444" s="206"/>
      <c r="CI444" s="206"/>
      <c r="CJ444" s="206"/>
      <c r="CK444" s="206"/>
      <c r="CL444" s="206"/>
      <c r="CM444" s="206"/>
      <c r="CN444" s="206"/>
      <c r="CO444" s="206"/>
      <c r="CP444" s="206"/>
      <c r="CQ444" s="206"/>
      <c r="CR444" s="206"/>
      <c r="CS444" s="206"/>
      <c r="CT444" s="206"/>
      <c r="CU444" s="206"/>
      <c r="CV444" s="206"/>
      <c r="CW444" s="206"/>
      <c r="CX444" s="206"/>
      <c r="CY444" s="206"/>
      <c r="CZ444" s="206"/>
      <c r="DA444" s="206"/>
      <c r="DB444" s="206"/>
      <c r="DC444" s="206"/>
      <c r="DD444" s="206"/>
      <c r="DE444" s="206"/>
      <c r="DF444" s="206"/>
      <c r="DG444" s="206"/>
      <c r="DH444" s="206"/>
      <c r="DI444" s="206"/>
      <c r="DJ444" s="206"/>
      <c r="DK444" s="206"/>
      <c r="DL444" s="206"/>
      <c r="DM444" s="206"/>
      <c r="DN444" s="206"/>
      <c r="DO444" s="206"/>
      <c r="DP444" s="206"/>
      <c r="DQ444" s="206"/>
      <c r="DR444" s="206"/>
      <c r="DS444" s="206"/>
    </row>
    <row r="445" spans="2:123" ht="18" customHeight="1">
      <c r="B445" s="209"/>
      <c r="C445" s="323" t="s">
        <v>446</v>
      </c>
      <c r="D445" s="323"/>
      <c r="E445" s="323"/>
      <c r="F445" s="330"/>
      <c r="G445" s="324" t="s">
        <v>455</v>
      </c>
      <c r="H445" s="324"/>
      <c r="I445" s="324"/>
      <c r="J445" s="255">
        <v>918</v>
      </c>
      <c r="K445" s="247">
        <f t="shared" si="28"/>
        <v>826.2</v>
      </c>
      <c r="P445" s="206"/>
      <c r="Q445" s="206"/>
      <c r="R445" s="206"/>
      <c r="S445" s="206"/>
      <c r="T445" s="206"/>
      <c r="U445" s="206"/>
      <c r="V445" s="206"/>
      <c r="W445" s="206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06"/>
      <c r="BN445" s="206"/>
      <c r="BO445" s="206"/>
      <c r="BP445" s="206"/>
      <c r="BQ445" s="206"/>
      <c r="BR445" s="206"/>
      <c r="BS445" s="206"/>
      <c r="BT445" s="206"/>
      <c r="BU445" s="206"/>
      <c r="BV445" s="206"/>
      <c r="BW445" s="206"/>
      <c r="BX445" s="206"/>
      <c r="BY445" s="206"/>
      <c r="BZ445" s="206"/>
      <c r="CA445" s="206"/>
      <c r="CB445" s="206"/>
      <c r="CC445" s="206"/>
      <c r="CD445" s="206"/>
      <c r="CE445" s="206"/>
      <c r="CF445" s="206"/>
      <c r="CG445" s="206"/>
      <c r="CH445" s="206"/>
      <c r="CI445" s="206"/>
      <c r="CJ445" s="206"/>
      <c r="CK445" s="206"/>
      <c r="CL445" s="206"/>
      <c r="CM445" s="206"/>
      <c r="CN445" s="206"/>
      <c r="CO445" s="206"/>
      <c r="CP445" s="206"/>
      <c r="CQ445" s="206"/>
      <c r="CR445" s="206"/>
      <c r="CS445" s="206"/>
      <c r="CT445" s="206"/>
      <c r="CU445" s="206"/>
      <c r="CV445" s="206"/>
      <c r="CW445" s="206"/>
      <c r="CX445" s="206"/>
      <c r="CY445" s="206"/>
      <c r="CZ445" s="206"/>
      <c r="DA445" s="206"/>
      <c r="DB445" s="206"/>
      <c r="DC445" s="206"/>
      <c r="DD445" s="206"/>
      <c r="DE445" s="206"/>
      <c r="DF445" s="206"/>
      <c r="DG445" s="206"/>
      <c r="DH445" s="206"/>
      <c r="DI445" s="206"/>
      <c r="DJ445" s="206"/>
      <c r="DK445" s="206"/>
      <c r="DL445" s="206"/>
      <c r="DM445" s="206"/>
      <c r="DN445" s="206"/>
      <c r="DO445" s="206"/>
      <c r="DP445" s="206"/>
      <c r="DQ445" s="206"/>
      <c r="DR445" s="206"/>
      <c r="DS445" s="206"/>
    </row>
    <row r="446" spans="2:123" ht="18" customHeight="1">
      <c r="B446" s="208"/>
      <c r="C446" s="336" t="s">
        <v>447</v>
      </c>
      <c r="D446" s="336"/>
      <c r="E446" s="336"/>
      <c r="F446" s="337"/>
      <c r="G446" s="324" t="s">
        <v>456</v>
      </c>
      <c r="H446" s="324"/>
      <c r="I446" s="324"/>
      <c r="J446" s="255">
        <v>918</v>
      </c>
      <c r="K446" s="247">
        <f t="shared" si="28"/>
        <v>826.2</v>
      </c>
      <c r="P446" s="206"/>
      <c r="Q446" s="206"/>
      <c r="R446" s="206"/>
      <c r="S446" s="206"/>
      <c r="T446" s="206"/>
      <c r="U446" s="206"/>
      <c r="V446" s="206"/>
      <c r="W446" s="206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06"/>
      <c r="BN446" s="206"/>
      <c r="BO446" s="206"/>
      <c r="BP446" s="206"/>
      <c r="BQ446" s="206"/>
      <c r="BR446" s="206"/>
      <c r="BS446" s="206"/>
      <c r="BT446" s="206"/>
      <c r="BU446" s="206"/>
      <c r="BV446" s="206"/>
      <c r="BW446" s="206"/>
      <c r="BX446" s="206"/>
      <c r="BY446" s="206"/>
      <c r="BZ446" s="206"/>
      <c r="CA446" s="206"/>
      <c r="CB446" s="206"/>
      <c r="CC446" s="206"/>
      <c r="CD446" s="206"/>
      <c r="CE446" s="206"/>
      <c r="CF446" s="206"/>
      <c r="CG446" s="206"/>
      <c r="CH446" s="206"/>
      <c r="CI446" s="206"/>
      <c r="CJ446" s="206"/>
      <c r="CK446" s="206"/>
      <c r="CL446" s="206"/>
      <c r="CM446" s="206"/>
      <c r="CN446" s="206"/>
      <c r="CO446" s="206"/>
      <c r="CP446" s="206"/>
      <c r="CQ446" s="206"/>
      <c r="CR446" s="206"/>
      <c r="CS446" s="206"/>
      <c r="CT446" s="206"/>
      <c r="CU446" s="206"/>
      <c r="CV446" s="206"/>
      <c r="CW446" s="206"/>
      <c r="CX446" s="206"/>
      <c r="CY446" s="206"/>
      <c r="CZ446" s="206"/>
      <c r="DA446" s="206"/>
      <c r="DB446" s="206"/>
      <c r="DC446" s="206"/>
      <c r="DD446" s="206"/>
      <c r="DE446" s="206"/>
      <c r="DF446" s="206"/>
      <c r="DG446" s="206"/>
      <c r="DH446" s="206"/>
      <c r="DI446" s="206"/>
      <c r="DJ446" s="206"/>
      <c r="DK446" s="206"/>
      <c r="DL446" s="206"/>
      <c r="DM446" s="206"/>
      <c r="DN446" s="206"/>
      <c r="DO446" s="206"/>
      <c r="DP446" s="206"/>
      <c r="DQ446" s="206"/>
      <c r="DR446" s="206"/>
      <c r="DS446" s="206"/>
    </row>
    <row r="447" spans="2:123" ht="30" customHeight="1">
      <c r="B447" s="321" t="s">
        <v>457</v>
      </c>
      <c r="C447" s="322"/>
      <c r="D447" s="322"/>
      <c r="E447" s="322"/>
      <c r="F447" s="322"/>
      <c r="G447" s="322"/>
      <c r="H447" s="322"/>
      <c r="I447" s="322"/>
      <c r="J447" s="322"/>
      <c r="K447" s="322"/>
      <c r="L447" s="211"/>
      <c r="M447" s="211"/>
      <c r="N447" s="211"/>
      <c r="O447" s="211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  <c r="AA447" s="210"/>
      <c r="AB447" s="210"/>
      <c r="AC447" s="210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06"/>
      <c r="BN447" s="206"/>
      <c r="BO447" s="206"/>
      <c r="BP447" s="206"/>
      <c r="BQ447" s="206"/>
      <c r="BR447" s="206"/>
      <c r="BS447" s="206"/>
      <c r="BT447" s="206"/>
      <c r="BU447" s="206"/>
      <c r="BV447" s="206"/>
      <c r="BW447" s="206"/>
      <c r="BX447" s="206"/>
      <c r="BY447" s="206"/>
      <c r="BZ447" s="206"/>
      <c r="CA447" s="206"/>
      <c r="CB447" s="206"/>
      <c r="CC447" s="206"/>
      <c r="CD447" s="206"/>
      <c r="CE447" s="206"/>
      <c r="CF447" s="206"/>
      <c r="CG447" s="206"/>
      <c r="CH447" s="206"/>
      <c r="CI447" s="206"/>
      <c r="CJ447" s="206"/>
      <c r="CK447" s="206"/>
      <c r="CL447" s="206"/>
      <c r="CM447" s="206"/>
      <c r="CN447" s="206"/>
      <c r="CO447" s="206"/>
      <c r="CP447" s="206"/>
      <c r="CQ447" s="206"/>
      <c r="CR447" s="206"/>
      <c r="CS447" s="206"/>
      <c r="CT447" s="206"/>
      <c r="CU447" s="206"/>
      <c r="CV447" s="206"/>
      <c r="CW447" s="206"/>
      <c r="CX447" s="206"/>
      <c r="CY447" s="206"/>
      <c r="CZ447" s="206"/>
      <c r="DA447" s="206"/>
      <c r="DB447" s="206"/>
      <c r="DC447" s="206"/>
      <c r="DD447" s="206"/>
      <c r="DE447" s="206"/>
      <c r="DF447" s="206"/>
      <c r="DG447" s="206"/>
      <c r="DH447" s="206"/>
      <c r="DI447" s="206"/>
      <c r="DJ447" s="206"/>
      <c r="DK447" s="206"/>
      <c r="DL447" s="206"/>
      <c r="DM447" s="206"/>
      <c r="DN447" s="206"/>
      <c r="DO447" s="206"/>
      <c r="DP447" s="206"/>
      <c r="DQ447" s="206"/>
      <c r="DR447" s="206"/>
      <c r="DS447" s="206"/>
    </row>
    <row r="448" spans="2:123" ht="18" customHeight="1">
      <c r="B448" s="212"/>
      <c r="C448" s="338" t="s">
        <v>458</v>
      </c>
      <c r="D448" s="338"/>
      <c r="E448" s="338"/>
      <c r="F448" s="339"/>
      <c r="G448" s="324" t="s">
        <v>484</v>
      </c>
      <c r="H448" s="324"/>
      <c r="I448" s="324"/>
      <c r="J448" s="255">
        <v>3420</v>
      </c>
      <c r="K448" s="247">
        <f t="shared" si="28"/>
        <v>3078</v>
      </c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6"/>
      <c r="BN448" s="206"/>
      <c r="BO448" s="206"/>
      <c r="BP448" s="206"/>
      <c r="BQ448" s="206"/>
      <c r="BR448" s="206"/>
      <c r="BS448" s="206"/>
      <c r="BT448" s="206"/>
      <c r="BU448" s="206"/>
      <c r="BV448" s="206"/>
      <c r="BW448" s="206"/>
      <c r="BX448" s="206"/>
      <c r="BY448" s="206"/>
      <c r="BZ448" s="206"/>
      <c r="CA448" s="206"/>
      <c r="CB448" s="206"/>
      <c r="CC448" s="206"/>
      <c r="CD448" s="206"/>
      <c r="CE448" s="206"/>
      <c r="CF448" s="206"/>
      <c r="CG448" s="206"/>
      <c r="CH448" s="206"/>
      <c r="CI448" s="206"/>
      <c r="CJ448" s="206"/>
      <c r="CK448" s="206"/>
      <c r="CL448" s="206"/>
      <c r="CM448" s="206"/>
      <c r="CN448" s="206"/>
      <c r="CO448" s="206"/>
      <c r="CP448" s="206"/>
      <c r="CQ448" s="206"/>
      <c r="CR448" s="206"/>
      <c r="CS448" s="206"/>
      <c r="CT448" s="206"/>
      <c r="CU448" s="206"/>
      <c r="CV448" s="206"/>
      <c r="CW448" s="206"/>
      <c r="CX448" s="206"/>
      <c r="CY448" s="206"/>
      <c r="CZ448" s="206"/>
      <c r="DA448" s="206"/>
      <c r="DB448" s="206"/>
      <c r="DC448" s="206"/>
      <c r="DD448" s="206"/>
      <c r="DE448" s="206"/>
      <c r="DF448" s="206"/>
      <c r="DG448" s="206"/>
      <c r="DH448" s="206"/>
      <c r="DI448" s="206"/>
      <c r="DJ448" s="206"/>
      <c r="DK448" s="206"/>
      <c r="DL448" s="206"/>
      <c r="DM448" s="206"/>
      <c r="DN448" s="206"/>
      <c r="DO448" s="206"/>
      <c r="DP448" s="206"/>
      <c r="DQ448" s="206"/>
      <c r="DR448" s="206"/>
      <c r="DS448" s="206"/>
    </row>
    <row r="449" spans="2:123" ht="18" customHeight="1">
      <c r="B449" s="209"/>
      <c r="C449" s="323" t="s">
        <v>459</v>
      </c>
      <c r="D449" s="323"/>
      <c r="E449" s="323"/>
      <c r="F449" s="330"/>
      <c r="G449" s="324" t="s">
        <v>485</v>
      </c>
      <c r="H449" s="324"/>
      <c r="I449" s="324"/>
      <c r="J449" s="255">
        <v>4020</v>
      </c>
      <c r="K449" s="247">
        <f t="shared" si="28"/>
        <v>3618</v>
      </c>
      <c r="P449" s="206"/>
      <c r="Q449" s="206"/>
      <c r="R449" s="206"/>
      <c r="S449" s="206"/>
      <c r="T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06"/>
      <c r="BN449" s="206"/>
      <c r="BO449" s="206"/>
      <c r="BP449" s="206"/>
      <c r="BQ449" s="206"/>
      <c r="BR449" s="206"/>
      <c r="BS449" s="206"/>
      <c r="BT449" s="206"/>
      <c r="BU449" s="206"/>
      <c r="BV449" s="206"/>
      <c r="BW449" s="206"/>
      <c r="BX449" s="206"/>
      <c r="BY449" s="206"/>
      <c r="BZ449" s="206"/>
      <c r="CA449" s="206"/>
      <c r="CB449" s="206"/>
      <c r="CC449" s="206"/>
      <c r="CD449" s="206"/>
      <c r="CE449" s="206"/>
      <c r="CF449" s="206"/>
      <c r="CG449" s="206"/>
      <c r="CH449" s="206"/>
      <c r="CI449" s="206"/>
      <c r="CJ449" s="206"/>
      <c r="CK449" s="206"/>
      <c r="CL449" s="206"/>
      <c r="CM449" s="206"/>
      <c r="CN449" s="206"/>
      <c r="CO449" s="206"/>
      <c r="CP449" s="206"/>
      <c r="CQ449" s="206"/>
      <c r="CR449" s="206"/>
      <c r="CS449" s="206"/>
      <c r="CT449" s="206"/>
      <c r="CU449" s="206"/>
      <c r="CV449" s="206"/>
      <c r="CW449" s="206"/>
      <c r="CX449" s="206"/>
      <c r="CY449" s="206"/>
      <c r="CZ449" s="206"/>
      <c r="DA449" s="206"/>
      <c r="DB449" s="206"/>
      <c r="DC449" s="206"/>
      <c r="DD449" s="206"/>
      <c r="DE449" s="206"/>
      <c r="DF449" s="206"/>
      <c r="DG449" s="206"/>
      <c r="DH449" s="206"/>
      <c r="DI449" s="206"/>
      <c r="DJ449" s="206"/>
      <c r="DK449" s="206"/>
      <c r="DL449" s="206"/>
      <c r="DM449" s="206"/>
      <c r="DN449" s="206"/>
      <c r="DO449" s="206"/>
      <c r="DP449" s="206"/>
      <c r="DQ449" s="206"/>
      <c r="DR449" s="206"/>
      <c r="DS449" s="206"/>
    </row>
    <row r="450" spans="2:123" ht="18" customHeight="1">
      <c r="B450" s="209"/>
      <c r="C450" s="323" t="s">
        <v>460</v>
      </c>
      <c r="D450" s="323"/>
      <c r="E450" s="323"/>
      <c r="F450" s="330"/>
      <c r="G450" s="324" t="s">
        <v>486</v>
      </c>
      <c r="H450" s="324"/>
      <c r="I450" s="324"/>
      <c r="J450" s="255">
        <v>4440</v>
      </c>
      <c r="K450" s="247">
        <f t="shared" si="28"/>
        <v>3996</v>
      </c>
      <c r="P450" s="206"/>
      <c r="Q450" s="206"/>
      <c r="R450" s="206"/>
      <c r="S450" s="206"/>
      <c r="T450" s="206"/>
      <c r="U450" s="206"/>
      <c r="V450" s="206"/>
      <c r="W450" s="206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06"/>
      <c r="BN450" s="206"/>
      <c r="BO450" s="206"/>
      <c r="BP450" s="206"/>
      <c r="BQ450" s="206"/>
      <c r="BR450" s="206"/>
      <c r="BS450" s="206"/>
      <c r="BT450" s="206"/>
      <c r="BU450" s="206"/>
      <c r="BV450" s="206"/>
      <c r="BW450" s="206"/>
      <c r="BX450" s="206"/>
      <c r="BY450" s="206"/>
      <c r="BZ450" s="206"/>
      <c r="CA450" s="206"/>
      <c r="CB450" s="206"/>
      <c r="CC450" s="206"/>
      <c r="CD450" s="206"/>
      <c r="CE450" s="206"/>
      <c r="CF450" s="206"/>
      <c r="CG450" s="206"/>
      <c r="CH450" s="206"/>
      <c r="CI450" s="206"/>
      <c r="CJ450" s="206"/>
      <c r="CK450" s="206"/>
      <c r="CL450" s="206"/>
      <c r="CM450" s="206"/>
      <c r="CN450" s="206"/>
      <c r="CO450" s="206"/>
      <c r="CP450" s="206"/>
      <c r="CQ450" s="206"/>
      <c r="CR450" s="206"/>
      <c r="CS450" s="206"/>
      <c r="CT450" s="206"/>
      <c r="CU450" s="206"/>
      <c r="CV450" s="206"/>
      <c r="CW450" s="206"/>
      <c r="CX450" s="206"/>
      <c r="CY450" s="206"/>
      <c r="CZ450" s="206"/>
      <c r="DA450" s="206"/>
      <c r="DB450" s="206"/>
      <c r="DC450" s="206"/>
      <c r="DD450" s="206"/>
      <c r="DE450" s="206"/>
      <c r="DF450" s="206"/>
      <c r="DG450" s="206"/>
      <c r="DH450" s="206"/>
      <c r="DI450" s="206"/>
      <c r="DJ450" s="206"/>
      <c r="DK450" s="206"/>
      <c r="DL450" s="206"/>
      <c r="DM450" s="206"/>
      <c r="DN450" s="206"/>
      <c r="DO450" s="206"/>
      <c r="DP450" s="206"/>
      <c r="DQ450" s="206"/>
      <c r="DR450" s="206"/>
      <c r="DS450" s="206"/>
    </row>
    <row r="451" spans="2:123" ht="18" customHeight="1">
      <c r="B451" s="209"/>
      <c r="C451" s="323" t="s">
        <v>461</v>
      </c>
      <c r="D451" s="323"/>
      <c r="E451" s="323"/>
      <c r="F451" s="330"/>
      <c r="G451" s="324" t="s">
        <v>487</v>
      </c>
      <c r="H451" s="324"/>
      <c r="I451" s="324"/>
      <c r="J451" s="255">
        <v>3420</v>
      </c>
      <c r="K451" s="247">
        <f t="shared" si="28"/>
        <v>3078</v>
      </c>
      <c r="P451" s="206"/>
      <c r="Q451" s="206"/>
      <c r="R451" s="206"/>
      <c r="S451" s="206"/>
      <c r="T451" s="206"/>
      <c r="U451" s="206"/>
      <c r="V451" s="206"/>
      <c r="W451" s="206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06"/>
      <c r="BN451" s="206"/>
      <c r="BO451" s="206"/>
      <c r="BP451" s="206"/>
      <c r="BQ451" s="206"/>
      <c r="BR451" s="206"/>
      <c r="BS451" s="206"/>
      <c r="BT451" s="206"/>
      <c r="BU451" s="206"/>
      <c r="BV451" s="206"/>
      <c r="BW451" s="206"/>
      <c r="BX451" s="206"/>
      <c r="BY451" s="206"/>
      <c r="BZ451" s="206"/>
      <c r="CA451" s="206"/>
      <c r="CB451" s="206"/>
      <c r="CC451" s="206"/>
      <c r="CD451" s="206"/>
      <c r="CE451" s="206"/>
      <c r="CF451" s="206"/>
      <c r="CG451" s="206"/>
      <c r="CH451" s="206"/>
      <c r="CI451" s="206"/>
      <c r="CJ451" s="206"/>
      <c r="CK451" s="206"/>
      <c r="CL451" s="206"/>
      <c r="CM451" s="206"/>
      <c r="CN451" s="206"/>
      <c r="CO451" s="206"/>
      <c r="CP451" s="206"/>
      <c r="CQ451" s="206"/>
      <c r="CR451" s="206"/>
      <c r="CS451" s="206"/>
      <c r="CT451" s="206"/>
      <c r="CU451" s="206"/>
      <c r="CV451" s="206"/>
      <c r="CW451" s="206"/>
      <c r="CX451" s="206"/>
      <c r="CY451" s="206"/>
      <c r="CZ451" s="206"/>
      <c r="DA451" s="206"/>
      <c r="DB451" s="206"/>
      <c r="DC451" s="206"/>
      <c r="DD451" s="206"/>
      <c r="DE451" s="206"/>
      <c r="DF451" s="206"/>
      <c r="DG451" s="206"/>
      <c r="DH451" s="206"/>
      <c r="DI451" s="206"/>
      <c r="DJ451" s="206"/>
      <c r="DK451" s="206"/>
      <c r="DL451" s="206"/>
      <c r="DM451" s="206"/>
      <c r="DN451" s="206"/>
      <c r="DO451" s="206"/>
      <c r="DP451" s="206"/>
      <c r="DQ451" s="206"/>
      <c r="DR451" s="206"/>
      <c r="DS451" s="206"/>
    </row>
    <row r="452" spans="2:123" ht="18" customHeight="1">
      <c r="B452" s="209"/>
      <c r="C452" s="323" t="s">
        <v>462</v>
      </c>
      <c r="D452" s="323"/>
      <c r="E452" s="323"/>
      <c r="F452" s="330"/>
      <c r="G452" s="324" t="s">
        <v>485</v>
      </c>
      <c r="H452" s="324"/>
      <c r="I452" s="324"/>
      <c r="J452" s="255">
        <v>3720</v>
      </c>
      <c r="K452" s="247">
        <f t="shared" si="28"/>
        <v>3348</v>
      </c>
      <c r="P452" s="206"/>
      <c r="Q452" s="206"/>
      <c r="R452" s="206"/>
      <c r="S452" s="206"/>
      <c r="T452" s="206"/>
      <c r="U452" s="206"/>
      <c r="V452" s="206"/>
      <c r="W452" s="206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06"/>
      <c r="BN452" s="206"/>
      <c r="BO452" s="206"/>
      <c r="BP452" s="206"/>
      <c r="BQ452" s="206"/>
      <c r="BR452" s="206"/>
      <c r="BS452" s="206"/>
      <c r="BT452" s="206"/>
      <c r="BU452" s="206"/>
      <c r="BV452" s="206"/>
      <c r="BW452" s="206"/>
      <c r="BX452" s="206"/>
      <c r="BY452" s="206"/>
      <c r="BZ452" s="206"/>
      <c r="CA452" s="206"/>
      <c r="CB452" s="206"/>
      <c r="CC452" s="206"/>
      <c r="CD452" s="206"/>
      <c r="CE452" s="206"/>
      <c r="CF452" s="206"/>
      <c r="CG452" s="206"/>
      <c r="CH452" s="206"/>
      <c r="CI452" s="206"/>
      <c r="CJ452" s="206"/>
      <c r="CK452" s="206"/>
      <c r="CL452" s="206"/>
      <c r="CM452" s="206"/>
      <c r="CN452" s="206"/>
      <c r="CO452" s="206"/>
      <c r="CP452" s="206"/>
      <c r="CQ452" s="206"/>
      <c r="CR452" s="206"/>
      <c r="CS452" s="206"/>
      <c r="CT452" s="206"/>
      <c r="CU452" s="206"/>
      <c r="CV452" s="206"/>
      <c r="CW452" s="206"/>
      <c r="CX452" s="206"/>
      <c r="CY452" s="206"/>
      <c r="CZ452" s="206"/>
      <c r="DA452" s="206"/>
      <c r="DB452" s="206"/>
      <c r="DC452" s="206"/>
      <c r="DD452" s="206"/>
      <c r="DE452" s="206"/>
      <c r="DF452" s="206"/>
      <c r="DG452" s="206"/>
      <c r="DH452" s="206"/>
      <c r="DI452" s="206"/>
      <c r="DJ452" s="206"/>
      <c r="DK452" s="206"/>
      <c r="DL452" s="206"/>
      <c r="DM452" s="206"/>
      <c r="DN452" s="206"/>
      <c r="DO452" s="206"/>
      <c r="DP452" s="206"/>
      <c r="DQ452" s="206"/>
      <c r="DR452" s="206"/>
      <c r="DS452" s="206"/>
    </row>
    <row r="453" spans="2:123" ht="18" customHeight="1">
      <c r="B453" s="209"/>
      <c r="C453" s="323" t="s">
        <v>463</v>
      </c>
      <c r="D453" s="323"/>
      <c r="E453" s="323"/>
      <c r="F453" s="330"/>
      <c r="G453" s="324" t="s">
        <v>488</v>
      </c>
      <c r="H453" s="324"/>
      <c r="I453" s="324"/>
      <c r="J453" s="255">
        <v>4902</v>
      </c>
      <c r="K453" s="247">
        <f t="shared" si="28"/>
        <v>4411.8</v>
      </c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06"/>
      <c r="BN453" s="206"/>
      <c r="BO453" s="206"/>
      <c r="BP453" s="206"/>
      <c r="BQ453" s="206"/>
      <c r="BR453" s="206"/>
      <c r="BS453" s="206"/>
      <c r="BT453" s="206"/>
      <c r="BU453" s="206"/>
      <c r="BV453" s="206"/>
      <c r="BW453" s="206"/>
      <c r="BX453" s="206"/>
      <c r="BY453" s="206"/>
      <c r="BZ453" s="206"/>
      <c r="CA453" s="206"/>
      <c r="CB453" s="206"/>
      <c r="CC453" s="206"/>
      <c r="CD453" s="206"/>
      <c r="CE453" s="206"/>
      <c r="CF453" s="206"/>
      <c r="CG453" s="206"/>
      <c r="CH453" s="206"/>
      <c r="CI453" s="206"/>
      <c r="CJ453" s="206"/>
      <c r="CK453" s="206"/>
      <c r="CL453" s="206"/>
      <c r="CM453" s="206"/>
      <c r="CN453" s="206"/>
      <c r="CO453" s="206"/>
      <c r="CP453" s="206"/>
      <c r="CQ453" s="206"/>
      <c r="CR453" s="206"/>
      <c r="CS453" s="206"/>
      <c r="CT453" s="206"/>
      <c r="CU453" s="206"/>
      <c r="CV453" s="206"/>
      <c r="CW453" s="206"/>
      <c r="CX453" s="206"/>
      <c r="CY453" s="206"/>
      <c r="CZ453" s="206"/>
      <c r="DA453" s="206"/>
      <c r="DB453" s="206"/>
      <c r="DC453" s="206"/>
      <c r="DD453" s="206"/>
      <c r="DE453" s="206"/>
      <c r="DF453" s="206"/>
      <c r="DG453" s="206"/>
      <c r="DH453" s="206"/>
      <c r="DI453" s="206"/>
      <c r="DJ453" s="206"/>
      <c r="DK453" s="206"/>
      <c r="DL453" s="206"/>
      <c r="DM453" s="206"/>
      <c r="DN453" s="206"/>
      <c r="DO453" s="206"/>
      <c r="DP453" s="206"/>
      <c r="DQ453" s="206"/>
      <c r="DR453" s="206"/>
      <c r="DS453" s="206"/>
    </row>
    <row r="454" spans="2:123" ht="18" customHeight="1">
      <c r="B454" s="209"/>
      <c r="C454" s="323" t="s">
        <v>464</v>
      </c>
      <c r="D454" s="323"/>
      <c r="E454" s="323"/>
      <c r="F454" s="330"/>
      <c r="G454" s="324" t="s">
        <v>489</v>
      </c>
      <c r="H454" s="324"/>
      <c r="I454" s="324"/>
      <c r="J454" s="255">
        <v>3210</v>
      </c>
      <c r="K454" s="247">
        <f t="shared" si="28"/>
        <v>2889</v>
      </c>
      <c r="P454" s="206"/>
      <c r="Q454" s="206"/>
      <c r="R454" s="206"/>
      <c r="S454" s="206"/>
      <c r="T454" s="206"/>
      <c r="U454" s="206"/>
      <c r="V454" s="206"/>
      <c r="W454" s="206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206"/>
      <c r="BN454" s="206"/>
      <c r="BO454" s="206"/>
      <c r="BP454" s="206"/>
      <c r="BQ454" s="206"/>
      <c r="BR454" s="206"/>
      <c r="BS454" s="206"/>
      <c r="BT454" s="206"/>
      <c r="BU454" s="206"/>
      <c r="BV454" s="206"/>
      <c r="BW454" s="206"/>
      <c r="BX454" s="206"/>
      <c r="BY454" s="206"/>
      <c r="BZ454" s="206"/>
      <c r="CA454" s="206"/>
      <c r="CB454" s="206"/>
      <c r="CC454" s="206"/>
      <c r="CD454" s="206"/>
      <c r="CE454" s="206"/>
      <c r="CF454" s="206"/>
      <c r="CG454" s="206"/>
      <c r="CH454" s="206"/>
      <c r="CI454" s="206"/>
      <c r="CJ454" s="206"/>
      <c r="CK454" s="206"/>
      <c r="CL454" s="206"/>
      <c r="CM454" s="206"/>
      <c r="CN454" s="206"/>
      <c r="CO454" s="206"/>
      <c r="CP454" s="206"/>
      <c r="CQ454" s="206"/>
      <c r="CR454" s="206"/>
      <c r="CS454" s="206"/>
      <c r="CT454" s="206"/>
      <c r="CU454" s="206"/>
      <c r="CV454" s="206"/>
      <c r="CW454" s="206"/>
      <c r="CX454" s="206"/>
      <c r="CY454" s="206"/>
      <c r="CZ454" s="206"/>
      <c r="DA454" s="206"/>
      <c r="DB454" s="206"/>
      <c r="DC454" s="206"/>
      <c r="DD454" s="206"/>
      <c r="DE454" s="206"/>
      <c r="DF454" s="206"/>
      <c r="DG454" s="206"/>
      <c r="DH454" s="206"/>
      <c r="DI454" s="206"/>
      <c r="DJ454" s="206"/>
      <c r="DK454" s="206"/>
      <c r="DL454" s="206"/>
      <c r="DM454" s="206"/>
      <c r="DN454" s="206"/>
      <c r="DO454" s="206"/>
      <c r="DP454" s="206"/>
      <c r="DQ454" s="206"/>
      <c r="DR454" s="206"/>
      <c r="DS454" s="206"/>
    </row>
    <row r="455" spans="2:123" ht="18" customHeight="1">
      <c r="B455" s="209"/>
      <c r="C455" s="323" t="s">
        <v>465</v>
      </c>
      <c r="D455" s="323"/>
      <c r="E455" s="323"/>
      <c r="F455" s="330"/>
      <c r="G455" s="324" t="s">
        <v>490</v>
      </c>
      <c r="H455" s="324"/>
      <c r="I455" s="324"/>
      <c r="J455" s="255">
        <v>3210</v>
      </c>
      <c r="K455" s="247">
        <f t="shared" si="28"/>
        <v>2889</v>
      </c>
      <c r="P455" s="206"/>
      <c r="Q455" s="206"/>
      <c r="R455" s="206"/>
      <c r="S455" s="206"/>
      <c r="T455" s="206"/>
      <c r="U455" s="206"/>
      <c r="V455" s="206"/>
      <c r="W455" s="206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206"/>
      <c r="BN455" s="206"/>
      <c r="BO455" s="206"/>
      <c r="BP455" s="206"/>
      <c r="BQ455" s="206"/>
      <c r="BR455" s="206"/>
      <c r="BS455" s="206"/>
      <c r="BT455" s="206"/>
      <c r="BU455" s="206"/>
      <c r="BV455" s="206"/>
      <c r="BW455" s="206"/>
      <c r="BX455" s="206"/>
      <c r="BY455" s="206"/>
      <c r="BZ455" s="206"/>
      <c r="CA455" s="206"/>
      <c r="CB455" s="206"/>
      <c r="CC455" s="206"/>
      <c r="CD455" s="206"/>
      <c r="CE455" s="206"/>
      <c r="CF455" s="206"/>
      <c r="CG455" s="206"/>
      <c r="CH455" s="206"/>
      <c r="CI455" s="206"/>
      <c r="CJ455" s="206"/>
      <c r="CK455" s="206"/>
      <c r="CL455" s="206"/>
      <c r="CM455" s="206"/>
      <c r="CN455" s="206"/>
      <c r="CO455" s="206"/>
      <c r="CP455" s="206"/>
      <c r="CQ455" s="206"/>
      <c r="CR455" s="206"/>
      <c r="CS455" s="206"/>
      <c r="CT455" s="206"/>
      <c r="CU455" s="206"/>
      <c r="CV455" s="206"/>
      <c r="CW455" s="206"/>
      <c r="CX455" s="206"/>
      <c r="CY455" s="206"/>
      <c r="CZ455" s="206"/>
      <c r="DA455" s="206"/>
      <c r="DB455" s="206"/>
      <c r="DC455" s="206"/>
      <c r="DD455" s="206"/>
      <c r="DE455" s="206"/>
      <c r="DF455" s="206"/>
      <c r="DG455" s="206"/>
      <c r="DH455" s="206"/>
      <c r="DI455" s="206"/>
      <c r="DJ455" s="206"/>
      <c r="DK455" s="206"/>
      <c r="DL455" s="206"/>
      <c r="DM455" s="206"/>
      <c r="DN455" s="206"/>
      <c r="DO455" s="206"/>
      <c r="DP455" s="206"/>
      <c r="DQ455" s="206"/>
      <c r="DR455" s="206"/>
      <c r="DS455" s="206"/>
    </row>
    <row r="456" spans="2:123" ht="18" customHeight="1">
      <c r="B456" s="209"/>
      <c r="C456" s="323" t="s">
        <v>466</v>
      </c>
      <c r="D456" s="323"/>
      <c r="E456" s="323"/>
      <c r="F456" s="330"/>
      <c r="G456" s="324" t="s">
        <v>491</v>
      </c>
      <c r="H456" s="324"/>
      <c r="I456" s="324"/>
      <c r="J456" s="255">
        <v>228</v>
      </c>
      <c r="K456" s="247">
        <f t="shared" si="28"/>
        <v>205.20000000000002</v>
      </c>
      <c r="P456" s="206"/>
      <c r="Q456" s="206"/>
      <c r="R456" s="206"/>
      <c r="S456" s="206"/>
      <c r="T456" s="206"/>
      <c r="U456" s="206"/>
      <c r="V456" s="206"/>
      <c r="W456" s="206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206"/>
      <c r="BN456" s="206"/>
      <c r="BO456" s="206"/>
      <c r="BP456" s="206"/>
      <c r="BQ456" s="206"/>
      <c r="BR456" s="206"/>
      <c r="BS456" s="206"/>
      <c r="BT456" s="206"/>
      <c r="BU456" s="206"/>
      <c r="BV456" s="206"/>
      <c r="BW456" s="206"/>
      <c r="BX456" s="206"/>
      <c r="BY456" s="206"/>
      <c r="BZ456" s="206"/>
      <c r="CA456" s="206"/>
      <c r="CB456" s="206"/>
      <c r="CC456" s="206"/>
      <c r="CD456" s="206"/>
      <c r="CE456" s="206"/>
      <c r="CF456" s="206"/>
      <c r="CG456" s="206"/>
      <c r="CH456" s="206"/>
      <c r="CI456" s="206"/>
      <c r="CJ456" s="206"/>
      <c r="CK456" s="206"/>
      <c r="CL456" s="206"/>
      <c r="CM456" s="206"/>
      <c r="CN456" s="206"/>
      <c r="CO456" s="206"/>
      <c r="CP456" s="206"/>
      <c r="CQ456" s="206"/>
      <c r="CR456" s="206"/>
      <c r="CS456" s="206"/>
      <c r="CT456" s="206"/>
      <c r="CU456" s="206"/>
      <c r="CV456" s="206"/>
      <c r="CW456" s="206"/>
      <c r="CX456" s="206"/>
      <c r="CY456" s="206"/>
      <c r="CZ456" s="206"/>
      <c r="DA456" s="206"/>
      <c r="DB456" s="206"/>
      <c r="DC456" s="206"/>
      <c r="DD456" s="206"/>
      <c r="DE456" s="206"/>
      <c r="DF456" s="206"/>
      <c r="DG456" s="206"/>
      <c r="DH456" s="206"/>
      <c r="DI456" s="206"/>
      <c r="DJ456" s="206"/>
      <c r="DK456" s="206"/>
      <c r="DL456" s="206"/>
      <c r="DM456" s="206"/>
      <c r="DN456" s="206"/>
      <c r="DO456" s="206"/>
      <c r="DP456" s="206"/>
      <c r="DQ456" s="206"/>
      <c r="DR456" s="206"/>
      <c r="DS456" s="206"/>
    </row>
    <row r="457" spans="2:123" ht="18" customHeight="1">
      <c r="B457" s="209"/>
      <c r="C457" s="323" t="s">
        <v>467</v>
      </c>
      <c r="D457" s="323"/>
      <c r="E457" s="323"/>
      <c r="F457" s="330"/>
      <c r="G457" s="324" t="s">
        <v>492</v>
      </c>
      <c r="H457" s="324"/>
      <c r="I457" s="324"/>
      <c r="J457" s="255">
        <v>960</v>
      </c>
      <c r="K457" s="247">
        <f t="shared" si="28"/>
        <v>864</v>
      </c>
      <c r="P457" s="206"/>
      <c r="Q457" s="206"/>
      <c r="R457" s="206"/>
      <c r="S457" s="206"/>
      <c r="T457" s="206"/>
      <c r="U457" s="206"/>
      <c r="V457" s="206"/>
      <c r="W457" s="206"/>
      <c r="X457" s="206"/>
      <c r="Y457" s="206"/>
      <c r="Z457" s="206"/>
      <c r="AA457" s="206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206"/>
      <c r="BN457" s="206"/>
      <c r="BO457" s="206"/>
      <c r="BP457" s="206"/>
      <c r="BQ457" s="206"/>
      <c r="BR457" s="206"/>
      <c r="BS457" s="206"/>
      <c r="BT457" s="206"/>
      <c r="BU457" s="206"/>
      <c r="BV457" s="206"/>
      <c r="BW457" s="206"/>
      <c r="BX457" s="206"/>
      <c r="BY457" s="206"/>
      <c r="BZ457" s="206"/>
      <c r="CA457" s="206"/>
      <c r="CB457" s="206"/>
      <c r="CC457" s="206"/>
      <c r="CD457" s="206"/>
      <c r="CE457" s="206"/>
      <c r="CF457" s="206"/>
      <c r="CG457" s="206"/>
      <c r="CH457" s="206"/>
      <c r="CI457" s="206"/>
      <c r="CJ457" s="206"/>
      <c r="CK457" s="206"/>
      <c r="CL457" s="206"/>
      <c r="CM457" s="206"/>
      <c r="CN457" s="206"/>
      <c r="CO457" s="206"/>
      <c r="CP457" s="206"/>
      <c r="CQ457" s="206"/>
      <c r="CR457" s="206"/>
      <c r="CS457" s="206"/>
      <c r="CT457" s="206"/>
      <c r="CU457" s="206"/>
      <c r="CV457" s="206"/>
      <c r="CW457" s="206"/>
      <c r="CX457" s="206"/>
      <c r="CY457" s="206"/>
      <c r="CZ457" s="206"/>
      <c r="DA457" s="206"/>
      <c r="DB457" s="206"/>
      <c r="DC457" s="206"/>
      <c r="DD457" s="206"/>
      <c r="DE457" s="206"/>
      <c r="DF457" s="206"/>
      <c r="DG457" s="206"/>
      <c r="DH457" s="206"/>
      <c r="DI457" s="206"/>
      <c r="DJ457" s="206"/>
      <c r="DK457" s="206"/>
      <c r="DL457" s="206"/>
      <c r="DM457" s="206"/>
      <c r="DN457" s="206"/>
      <c r="DO457" s="206"/>
      <c r="DP457" s="206"/>
      <c r="DQ457" s="206"/>
      <c r="DR457" s="206"/>
      <c r="DS457" s="206"/>
    </row>
    <row r="458" spans="2:123" ht="18" customHeight="1">
      <c r="B458" s="209"/>
      <c r="C458" s="323" t="s">
        <v>468</v>
      </c>
      <c r="D458" s="323"/>
      <c r="E458" s="323"/>
      <c r="F458" s="330"/>
      <c r="G458" s="324" t="s">
        <v>1710</v>
      </c>
      <c r="H458" s="324"/>
      <c r="I458" s="324"/>
      <c r="J458" s="255">
        <v>1800</v>
      </c>
      <c r="K458" s="247">
        <f t="shared" si="28"/>
        <v>1620</v>
      </c>
      <c r="P458" s="206"/>
      <c r="Q458" s="206"/>
      <c r="R458" s="206"/>
      <c r="S458" s="206"/>
      <c r="T458" s="206"/>
      <c r="U458" s="206"/>
      <c r="V458" s="206"/>
      <c r="W458" s="206"/>
      <c r="X458" s="206"/>
      <c r="Y458" s="206"/>
      <c r="Z458" s="206"/>
      <c r="AA458" s="206"/>
      <c r="AB458" s="206"/>
      <c r="AC458" s="206"/>
      <c r="AD458" s="206"/>
      <c r="AE458" s="206"/>
      <c r="AF458" s="206"/>
      <c r="AG458" s="206"/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  <c r="BI458" s="206"/>
      <c r="BJ458" s="206"/>
      <c r="BK458" s="206"/>
      <c r="BL458" s="206"/>
      <c r="BM458" s="206"/>
      <c r="BN458" s="206"/>
      <c r="BO458" s="206"/>
      <c r="BP458" s="206"/>
      <c r="BQ458" s="206"/>
      <c r="BR458" s="206"/>
      <c r="BS458" s="206"/>
      <c r="BT458" s="206"/>
      <c r="BU458" s="206"/>
      <c r="BV458" s="206"/>
      <c r="BW458" s="206"/>
      <c r="BX458" s="206"/>
      <c r="BY458" s="206"/>
      <c r="BZ458" s="206"/>
      <c r="CA458" s="206"/>
      <c r="CB458" s="206"/>
      <c r="CC458" s="206"/>
      <c r="CD458" s="206"/>
      <c r="CE458" s="206"/>
      <c r="CF458" s="206"/>
      <c r="CG458" s="206"/>
      <c r="CH458" s="206"/>
      <c r="CI458" s="206"/>
      <c r="CJ458" s="206"/>
      <c r="CK458" s="206"/>
      <c r="CL458" s="206"/>
      <c r="CM458" s="206"/>
      <c r="CN458" s="206"/>
      <c r="CO458" s="206"/>
      <c r="CP458" s="206"/>
      <c r="CQ458" s="206"/>
      <c r="CR458" s="206"/>
      <c r="CS458" s="206"/>
      <c r="CT458" s="206"/>
      <c r="CU458" s="206"/>
      <c r="CV458" s="206"/>
      <c r="CW458" s="206"/>
      <c r="CX458" s="206"/>
      <c r="CY458" s="206"/>
      <c r="CZ458" s="206"/>
      <c r="DA458" s="206"/>
      <c r="DB458" s="206"/>
      <c r="DC458" s="206"/>
      <c r="DD458" s="206"/>
      <c r="DE458" s="206"/>
      <c r="DF458" s="206"/>
      <c r="DG458" s="206"/>
      <c r="DH458" s="206"/>
      <c r="DI458" s="206"/>
      <c r="DJ458" s="206"/>
      <c r="DK458" s="206"/>
      <c r="DL458" s="206"/>
      <c r="DM458" s="206"/>
      <c r="DN458" s="206"/>
      <c r="DO458" s="206"/>
      <c r="DP458" s="206"/>
      <c r="DQ458" s="206"/>
      <c r="DR458" s="206"/>
      <c r="DS458" s="206"/>
    </row>
    <row r="459" spans="2:123" ht="18" customHeight="1">
      <c r="B459" s="209"/>
      <c r="C459" s="323" t="s">
        <v>469</v>
      </c>
      <c r="D459" s="323"/>
      <c r="E459" s="323"/>
      <c r="F459" s="330"/>
      <c r="G459" s="324" t="s">
        <v>1711</v>
      </c>
      <c r="H459" s="324"/>
      <c r="I459" s="324"/>
      <c r="J459" s="255">
        <v>1100</v>
      </c>
      <c r="K459" s="247">
        <f t="shared" si="28"/>
        <v>990</v>
      </c>
      <c r="P459" s="206"/>
      <c r="Q459" s="206"/>
      <c r="R459" s="206"/>
      <c r="S459" s="206"/>
      <c r="T459" s="206"/>
      <c r="U459" s="206"/>
      <c r="V459" s="206"/>
      <c r="W459" s="206"/>
      <c r="X459" s="206"/>
      <c r="Y459" s="206"/>
      <c r="Z459" s="206"/>
      <c r="AA459" s="206"/>
      <c r="AB459" s="206"/>
      <c r="AC459" s="206"/>
      <c r="AD459" s="206"/>
      <c r="AE459" s="206"/>
      <c r="AF459" s="206"/>
      <c r="AG459" s="206"/>
      <c r="AH459" s="206"/>
      <c r="AI459" s="206"/>
      <c r="AJ459" s="206"/>
      <c r="AK459" s="206"/>
      <c r="AL459" s="206"/>
      <c r="AM459" s="206"/>
      <c r="AN459" s="206"/>
      <c r="AO459" s="206"/>
      <c r="AP459" s="206"/>
      <c r="AQ459" s="206"/>
      <c r="AR459" s="206"/>
      <c r="AS459" s="206"/>
      <c r="AT459" s="206"/>
      <c r="AU459" s="206"/>
      <c r="AV459" s="206"/>
      <c r="AW459" s="206"/>
      <c r="AX459" s="206"/>
      <c r="AY459" s="206"/>
      <c r="AZ459" s="206"/>
      <c r="BA459" s="206"/>
      <c r="BB459" s="206"/>
      <c r="BC459" s="206"/>
      <c r="BD459" s="206"/>
      <c r="BE459" s="206"/>
      <c r="BF459" s="206"/>
      <c r="BG459" s="206"/>
      <c r="BH459" s="206"/>
      <c r="BI459" s="206"/>
      <c r="BJ459" s="206"/>
      <c r="BK459" s="206"/>
      <c r="BL459" s="206"/>
      <c r="BM459" s="206"/>
      <c r="BN459" s="206"/>
      <c r="BO459" s="206"/>
      <c r="BP459" s="206"/>
      <c r="BQ459" s="206"/>
      <c r="BR459" s="206"/>
      <c r="BS459" s="206"/>
      <c r="BT459" s="206"/>
      <c r="BU459" s="206"/>
      <c r="BV459" s="206"/>
      <c r="BW459" s="206"/>
      <c r="BX459" s="206"/>
      <c r="BY459" s="206"/>
      <c r="BZ459" s="206"/>
      <c r="CA459" s="206"/>
      <c r="CB459" s="206"/>
      <c r="CC459" s="206"/>
      <c r="CD459" s="206"/>
      <c r="CE459" s="206"/>
      <c r="CF459" s="206"/>
      <c r="CG459" s="206"/>
      <c r="CH459" s="206"/>
      <c r="CI459" s="206"/>
      <c r="CJ459" s="206"/>
      <c r="CK459" s="206"/>
      <c r="CL459" s="206"/>
      <c r="CM459" s="206"/>
      <c r="CN459" s="206"/>
      <c r="CO459" s="206"/>
      <c r="CP459" s="206"/>
      <c r="CQ459" s="206"/>
      <c r="CR459" s="206"/>
      <c r="CS459" s="206"/>
      <c r="CT459" s="206"/>
      <c r="CU459" s="206"/>
      <c r="CV459" s="206"/>
      <c r="CW459" s="206"/>
      <c r="CX459" s="206"/>
      <c r="CY459" s="206"/>
      <c r="CZ459" s="206"/>
      <c r="DA459" s="206"/>
      <c r="DB459" s="206"/>
      <c r="DC459" s="206"/>
      <c r="DD459" s="206"/>
      <c r="DE459" s="206"/>
      <c r="DF459" s="206"/>
      <c r="DG459" s="206"/>
      <c r="DH459" s="206"/>
      <c r="DI459" s="206"/>
      <c r="DJ459" s="206"/>
      <c r="DK459" s="206"/>
      <c r="DL459" s="206"/>
      <c r="DM459" s="206"/>
      <c r="DN459" s="206"/>
      <c r="DO459" s="206"/>
      <c r="DP459" s="206"/>
      <c r="DQ459" s="206"/>
      <c r="DR459" s="206"/>
      <c r="DS459" s="206"/>
    </row>
    <row r="460" spans="2:123" ht="18" customHeight="1">
      <c r="B460" s="209"/>
      <c r="C460" s="323" t="s">
        <v>470</v>
      </c>
      <c r="D460" s="323"/>
      <c r="E460" s="323"/>
      <c r="F460" s="330"/>
      <c r="G460" s="324" t="s">
        <v>493</v>
      </c>
      <c r="H460" s="324"/>
      <c r="I460" s="324"/>
      <c r="J460" s="255">
        <v>2160</v>
      </c>
      <c r="K460" s="247">
        <f t="shared" si="28"/>
        <v>1944</v>
      </c>
      <c r="P460" s="206"/>
      <c r="Q460" s="206"/>
      <c r="R460" s="206"/>
      <c r="S460" s="206"/>
      <c r="T460" s="206"/>
      <c r="U460" s="206"/>
      <c r="V460" s="206"/>
      <c r="W460" s="206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/>
      <c r="AH460" s="206"/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6"/>
      <c r="AT460" s="206"/>
      <c r="AU460" s="206"/>
      <c r="AV460" s="206"/>
      <c r="AW460" s="206"/>
      <c r="AX460" s="206"/>
      <c r="AY460" s="206"/>
      <c r="AZ460" s="206"/>
      <c r="BA460" s="206"/>
      <c r="BB460" s="206"/>
      <c r="BC460" s="206"/>
      <c r="BD460" s="206"/>
      <c r="BE460" s="206"/>
      <c r="BF460" s="206"/>
      <c r="BG460" s="206"/>
      <c r="BH460" s="206"/>
      <c r="BI460" s="206"/>
      <c r="BJ460" s="206"/>
      <c r="BK460" s="206"/>
      <c r="BL460" s="206"/>
      <c r="BM460" s="206"/>
      <c r="BN460" s="206"/>
      <c r="BO460" s="206"/>
      <c r="BP460" s="206"/>
      <c r="BQ460" s="206"/>
      <c r="BR460" s="206"/>
      <c r="BS460" s="206"/>
      <c r="BT460" s="206"/>
      <c r="BU460" s="206"/>
      <c r="BV460" s="206"/>
      <c r="BW460" s="206"/>
      <c r="BX460" s="206"/>
      <c r="BY460" s="206"/>
      <c r="BZ460" s="206"/>
      <c r="CA460" s="206"/>
      <c r="CB460" s="206"/>
      <c r="CC460" s="206"/>
      <c r="CD460" s="206"/>
      <c r="CE460" s="206"/>
      <c r="CF460" s="206"/>
      <c r="CG460" s="206"/>
      <c r="CH460" s="206"/>
      <c r="CI460" s="206"/>
      <c r="CJ460" s="206"/>
      <c r="CK460" s="206"/>
      <c r="CL460" s="206"/>
      <c r="CM460" s="206"/>
      <c r="CN460" s="206"/>
      <c r="CO460" s="206"/>
      <c r="CP460" s="206"/>
      <c r="CQ460" s="206"/>
      <c r="CR460" s="206"/>
      <c r="CS460" s="206"/>
      <c r="CT460" s="206"/>
      <c r="CU460" s="206"/>
      <c r="CV460" s="206"/>
      <c r="CW460" s="206"/>
      <c r="CX460" s="206"/>
      <c r="CY460" s="206"/>
      <c r="CZ460" s="206"/>
      <c r="DA460" s="206"/>
      <c r="DB460" s="206"/>
      <c r="DC460" s="206"/>
      <c r="DD460" s="206"/>
      <c r="DE460" s="206"/>
      <c r="DF460" s="206"/>
      <c r="DG460" s="206"/>
      <c r="DH460" s="206"/>
      <c r="DI460" s="206"/>
      <c r="DJ460" s="206"/>
      <c r="DK460" s="206"/>
      <c r="DL460" s="206"/>
      <c r="DM460" s="206"/>
      <c r="DN460" s="206"/>
      <c r="DO460" s="206"/>
      <c r="DP460" s="206"/>
      <c r="DQ460" s="206"/>
      <c r="DR460" s="206"/>
      <c r="DS460" s="206"/>
    </row>
    <row r="461" spans="2:123" ht="18" customHeight="1">
      <c r="B461" s="209"/>
      <c r="C461" s="323" t="s">
        <v>471</v>
      </c>
      <c r="D461" s="323"/>
      <c r="E461" s="323"/>
      <c r="F461" s="330"/>
      <c r="G461" s="324" t="s">
        <v>494</v>
      </c>
      <c r="H461" s="324"/>
      <c r="I461" s="324"/>
      <c r="J461" s="255">
        <v>1800</v>
      </c>
      <c r="K461" s="247">
        <f t="shared" si="28"/>
        <v>1620</v>
      </c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/>
      <c r="AH461" s="206"/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  <c r="BI461" s="206"/>
      <c r="BJ461" s="206"/>
      <c r="BK461" s="206"/>
      <c r="BL461" s="206"/>
      <c r="BM461" s="206"/>
      <c r="BN461" s="206"/>
      <c r="BO461" s="206"/>
      <c r="BP461" s="206"/>
      <c r="BQ461" s="206"/>
      <c r="BR461" s="206"/>
      <c r="BS461" s="206"/>
      <c r="BT461" s="206"/>
      <c r="BU461" s="206"/>
      <c r="BV461" s="206"/>
      <c r="BW461" s="206"/>
      <c r="BX461" s="206"/>
      <c r="BY461" s="206"/>
      <c r="BZ461" s="206"/>
      <c r="CA461" s="206"/>
      <c r="CB461" s="206"/>
      <c r="CC461" s="206"/>
      <c r="CD461" s="206"/>
      <c r="CE461" s="206"/>
      <c r="CF461" s="206"/>
      <c r="CG461" s="206"/>
      <c r="CH461" s="206"/>
      <c r="CI461" s="206"/>
      <c r="CJ461" s="206"/>
      <c r="CK461" s="206"/>
      <c r="CL461" s="206"/>
      <c r="CM461" s="206"/>
      <c r="CN461" s="206"/>
      <c r="CO461" s="206"/>
      <c r="CP461" s="206"/>
      <c r="CQ461" s="206"/>
      <c r="CR461" s="206"/>
      <c r="CS461" s="206"/>
      <c r="CT461" s="206"/>
      <c r="CU461" s="206"/>
      <c r="CV461" s="206"/>
      <c r="CW461" s="206"/>
      <c r="CX461" s="206"/>
      <c r="CY461" s="206"/>
      <c r="CZ461" s="206"/>
      <c r="DA461" s="206"/>
      <c r="DB461" s="206"/>
      <c r="DC461" s="206"/>
      <c r="DD461" s="206"/>
      <c r="DE461" s="206"/>
      <c r="DF461" s="206"/>
      <c r="DG461" s="206"/>
      <c r="DH461" s="206"/>
      <c r="DI461" s="206"/>
      <c r="DJ461" s="206"/>
      <c r="DK461" s="206"/>
      <c r="DL461" s="206"/>
      <c r="DM461" s="206"/>
      <c r="DN461" s="206"/>
      <c r="DO461" s="206"/>
      <c r="DP461" s="206"/>
      <c r="DQ461" s="206"/>
      <c r="DR461" s="206"/>
      <c r="DS461" s="206"/>
    </row>
    <row r="462" spans="2:123" ht="18" customHeight="1">
      <c r="B462" s="209"/>
      <c r="C462" s="323" t="s">
        <v>472</v>
      </c>
      <c r="D462" s="323"/>
      <c r="E462" s="323"/>
      <c r="F462" s="330"/>
      <c r="G462" s="324" t="s">
        <v>495</v>
      </c>
      <c r="H462" s="324"/>
      <c r="I462" s="324"/>
      <c r="J462" s="255">
        <v>1800</v>
      </c>
      <c r="K462" s="247">
        <f t="shared" si="28"/>
        <v>1620</v>
      </c>
      <c r="P462" s="206"/>
      <c r="Q462" s="206"/>
      <c r="R462" s="206"/>
      <c r="S462" s="206"/>
      <c r="T462" s="206"/>
      <c r="U462" s="206"/>
      <c r="V462" s="206"/>
      <c r="W462" s="206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06"/>
      <c r="BN462" s="206"/>
      <c r="BO462" s="206"/>
      <c r="BP462" s="206"/>
      <c r="BQ462" s="206"/>
      <c r="BR462" s="206"/>
      <c r="BS462" s="206"/>
      <c r="BT462" s="206"/>
      <c r="BU462" s="206"/>
      <c r="BV462" s="206"/>
      <c r="BW462" s="206"/>
      <c r="BX462" s="206"/>
      <c r="BY462" s="206"/>
      <c r="BZ462" s="206"/>
      <c r="CA462" s="206"/>
      <c r="CB462" s="206"/>
      <c r="CC462" s="206"/>
      <c r="CD462" s="206"/>
      <c r="CE462" s="206"/>
      <c r="CF462" s="206"/>
      <c r="CG462" s="206"/>
      <c r="CH462" s="206"/>
      <c r="CI462" s="206"/>
      <c r="CJ462" s="206"/>
      <c r="CK462" s="206"/>
      <c r="CL462" s="206"/>
      <c r="CM462" s="206"/>
      <c r="CN462" s="206"/>
      <c r="CO462" s="206"/>
      <c r="CP462" s="206"/>
      <c r="CQ462" s="206"/>
      <c r="CR462" s="206"/>
      <c r="CS462" s="206"/>
      <c r="CT462" s="206"/>
      <c r="CU462" s="206"/>
      <c r="CV462" s="206"/>
      <c r="CW462" s="206"/>
      <c r="CX462" s="206"/>
      <c r="CY462" s="206"/>
      <c r="CZ462" s="206"/>
      <c r="DA462" s="206"/>
      <c r="DB462" s="206"/>
      <c r="DC462" s="206"/>
      <c r="DD462" s="206"/>
      <c r="DE462" s="206"/>
      <c r="DF462" s="206"/>
      <c r="DG462" s="206"/>
      <c r="DH462" s="206"/>
      <c r="DI462" s="206"/>
      <c r="DJ462" s="206"/>
      <c r="DK462" s="206"/>
      <c r="DL462" s="206"/>
      <c r="DM462" s="206"/>
      <c r="DN462" s="206"/>
      <c r="DO462" s="206"/>
      <c r="DP462" s="206"/>
      <c r="DQ462" s="206"/>
      <c r="DR462" s="206"/>
      <c r="DS462" s="206"/>
    </row>
    <row r="463" spans="2:123" ht="18" customHeight="1">
      <c r="B463" s="209"/>
      <c r="C463" s="323" t="s">
        <v>1712</v>
      </c>
      <c r="D463" s="323"/>
      <c r="E463" s="323"/>
      <c r="F463" s="330"/>
      <c r="G463" s="324" t="s">
        <v>496</v>
      </c>
      <c r="H463" s="324"/>
      <c r="I463" s="324"/>
      <c r="J463" s="255">
        <v>4698</v>
      </c>
      <c r="K463" s="247">
        <f t="shared" si="28"/>
        <v>4228.2</v>
      </c>
      <c r="P463" s="206"/>
      <c r="Q463" s="206"/>
      <c r="R463" s="206"/>
      <c r="S463" s="206"/>
      <c r="T463" s="206"/>
      <c r="U463" s="206"/>
      <c r="V463" s="206"/>
      <c r="W463" s="206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6"/>
      <c r="BN463" s="206"/>
      <c r="BO463" s="206"/>
      <c r="BP463" s="206"/>
      <c r="BQ463" s="206"/>
      <c r="BR463" s="206"/>
      <c r="BS463" s="206"/>
      <c r="BT463" s="206"/>
      <c r="BU463" s="206"/>
      <c r="BV463" s="206"/>
      <c r="BW463" s="206"/>
      <c r="BX463" s="206"/>
      <c r="BY463" s="206"/>
      <c r="BZ463" s="206"/>
      <c r="CA463" s="206"/>
      <c r="CB463" s="206"/>
      <c r="CC463" s="206"/>
      <c r="CD463" s="206"/>
      <c r="CE463" s="206"/>
      <c r="CF463" s="206"/>
      <c r="CG463" s="206"/>
      <c r="CH463" s="206"/>
      <c r="CI463" s="206"/>
      <c r="CJ463" s="206"/>
      <c r="CK463" s="206"/>
      <c r="CL463" s="206"/>
      <c r="CM463" s="206"/>
      <c r="CN463" s="206"/>
      <c r="CO463" s="206"/>
      <c r="CP463" s="206"/>
      <c r="CQ463" s="206"/>
      <c r="CR463" s="206"/>
      <c r="CS463" s="206"/>
      <c r="CT463" s="206"/>
      <c r="CU463" s="206"/>
      <c r="CV463" s="206"/>
      <c r="CW463" s="206"/>
      <c r="CX463" s="206"/>
      <c r="CY463" s="206"/>
      <c r="CZ463" s="206"/>
      <c r="DA463" s="206"/>
      <c r="DB463" s="206"/>
      <c r="DC463" s="206"/>
      <c r="DD463" s="206"/>
      <c r="DE463" s="206"/>
      <c r="DF463" s="206"/>
      <c r="DG463" s="206"/>
      <c r="DH463" s="206"/>
      <c r="DI463" s="206"/>
      <c r="DJ463" s="206"/>
      <c r="DK463" s="206"/>
      <c r="DL463" s="206"/>
      <c r="DM463" s="206"/>
      <c r="DN463" s="206"/>
      <c r="DO463" s="206"/>
      <c r="DP463" s="206"/>
      <c r="DQ463" s="206"/>
      <c r="DR463" s="206"/>
      <c r="DS463" s="206"/>
    </row>
    <row r="464" spans="2:123" ht="18" customHeight="1">
      <c r="B464" s="209"/>
      <c r="C464" s="323" t="s">
        <v>1713</v>
      </c>
      <c r="D464" s="323"/>
      <c r="E464" s="323"/>
      <c r="F464" s="330"/>
      <c r="G464" s="324" t="s">
        <v>497</v>
      </c>
      <c r="H464" s="324"/>
      <c r="I464" s="324"/>
      <c r="J464" s="255">
        <v>5100</v>
      </c>
      <c r="K464" s="247">
        <f t="shared" si="28"/>
        <v>4590</v>
      </c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6"/>
      <c r="BN464" s="206"/>
      <c r="BO464" s="206"/>
      <c r="BP464" s="206"/>
      <c r="BQ464" s="206"/>
      <c r="BR464" s="206"/>
      <c r="BS464" s="206"/>
      <c r="BT464" s="206"/>
      <c r="BU464" s="206"/>
      <c r="BV464" s="206"/>
      <c r="BW464" s="206"/>
      <c r="BX464" s="206"/>
      <c r="BY464" s="206"/>
      <c r="BZ464" s="206"/>
      <c r="CA464" s="206"/>
      <c r="CB464" s="206"/>
      <c r="CC464" s="206"/>
      <c r="CD464" s="206"/>
      <c r="CE464" s="206"/>
      <c r="CF464" s="206"/>
      <c r="CG464" s="206"/>
      <c r="CH464" s="206"/>
      <c r="CI464" s="206"/>
      <c r="CJ464" s="206"/>
      <c r="CK464" s="206"/>
      <c r="CL464" s="206"/>
      <c r="CM464" s="206"/>
      <c r="CN464" s="206"/>
      <c r="CO464" s="206"/>
      <c r="CP464" s="206"/>
      <c r="CQ464" s="206"/>
      <c r="CR464" s="206"/>
      <c r="CS464" s="206"/>
      <c r="CT464" s="206"/>
      <c r="CU464" s="206"/>
      <c r="CV464" s="206"/>
      <c r="CW464" s="206"/>
      <c r="CX464" s="206"/>
      <c r="CY464" s="206"/>
      <c r="CZ464" s="206"/>
      <c r="DA464" s="206"/>
      <c r="DB464" s="206"/>
      <c r="DC464" s="206"/>
      <c r="DD464" s="206"/>
      <c r="DE464" s="206"/>
      <c r="DF464" s="206"/>
      <c r="DG464" s="206"/>
      <c r="DH464" s="206"/>
      <c r="DI464" s="206"/>
      <c r="DJ464" s="206"/>
      <c r="DK464" s="206"/>
      <c r="DL464" s="206"/>
      <c r="DM464" s="206"/>
      <c r="DN464" s="206"/>
      <c r="DO464" s="206"/>
      <c r="DP464" s="206"/>
      <c r="DQ464" s="206"/>
      <c r="DR464" s="206"/>
      <c r="DS464" s="206"/>
    </row>
    <row r="465" spans="2:123" ht="18" customHeight="1">
      <c r="B465" s="209"/>
      <c r="C465" s="323" t="s">
        <v>1714</v>
      </c>
      <c r="D465" s="323"/>
      <c r="E465" s="323"/>
      <c r="F465" s="330"/>
      <c r="G465" s="324" t="s">
        <v>498</v>
      </c>
      <c r="H465" s="324"/>
      <c r="I465" s="324"/>
      <c r="J465" s="255">
        <v>5802</v>
      </c>
      <c r="K465" s="247">
        <f t="shared" si="28"/>
        <v>5221.8</v>
      </c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6"/>
      <c r="BN465" s="206"/>
      <c r="BO465" s="206"/>
      <c r="BP465" s="206"/>
      <c r="BQ465" s="206"/>
      <c r="BR465" s="206"/>
      <c r="BS465" s="206"/>
      <c r="BT465" s="206"/>
      <c r="BU465" s="206"/>
      <c r="BV465" s="206"/>
      <c r="BW465" s="206"/>
      <c r="BX465" s="206"/>
      <c r="BY465" s="206"/>
      <c r="BZ465" s="206"/>
      <c r="CA465" s="206"/>
      <c r="CB465" s="206"/>
      <c r="CC465" s="206"/>
      <c r="CD465" s="206"/>
      <c r="CE465" s="206"/>
      <c r="CF465" s="206"/>
      <c r="CG465" s="206"/>
      <c r="CH465" s="206"/>
      <c r="CI465" s="206"/>
      <c r="CJ465" s="206"/>
      <c r="CK465" s="206"/>
      <c r="CL465" s="206"/>
      <c r="CM465" s="206"/>
      <c r="CN465" s="206"/>
      <c r="CO465" s="206"/>
      <c r="CP465" s="206"/>
      <c r="CQ465" s="206"/>
      <c r="CR465" s="206"/>
      <c r="CS465" s="206"/>
      <c r="CT465" s="206"/>
      <c r="CU465" s="206"/>
      <c r="CV465" s="206"/>
      <c r="CW465" s="206"/>
      <c r="CX465" s="206"/>
      <c r="CY465" s="206"/>
      <c r="CZ465" s="206"/>
      <c r="DA465" s="206"/>
      <c r="DB465" s="206"/>
      <c r="DC465" s="206"/>
      <c r="DD465" s="206"/>
      <c r="DE465" s="206"/>
      <c r="DF465" s="206"/>
      <c r="DG465" s="206"/>
      <c r="DH465" s="206"/>
      <c r="DI465" s="206"/>
      <c r="DJ465" s="206"/>
      <c r="DK465" s="206"/>
      <c r="DL465" s="206"/>
      <c r="DM465" s="206"/>
      <c r="DN465" s="206"/>
      <c r="DO465" s="206"/>
      <c r="DP465" s="206"/>
      <c r="DQ465" s="206"/>
      <c r="DR465" s="206"/>
      <c r="DS465" s="206"/>
    </row>
    <row r="466" spans="2:123" ht="18" customHeight="1">
      <c r="B466" s="209"/>
      <c r="C466" s="323" t="s">
        <v>1715</v>
      </c>
      <c r="D466" s="323"/>
      <c r="E466" s="323"/>
      <c r="F466" s="330"/>
      <c r="G466" s="324" t="s">
        <v>499</v>
      </c>
      <c r="H466" s="324"/>
      <c r="I466" s="324"/>
      <c r="J466" s="255">
        <v>6600</v>
      </c>
      <c r="K466" s="247">
        <f t="shared" si="28"/>
        <v>5940</v>
      </c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6"/>
      <c r="BN466" s="206"/>
      <c r="BO466" s="206"/>
      <c r="BP466" s="206"/>
      <c r="BQ466" s="206"/>
      <c r="BR466" s="206"/>
      <c r="BS466" s="206"/>
      <c r="BT466" s="206"/>
      <c r="BU466" s="206"/>
      <c r="BV466" s="206"/>
      <c r="BW466" s="206"/>
      <c r="BX466" s="206"/>
      <c r="BY466" s="206"/>
      <c r="BZ466" s="206"/>
      <c r="CA466" s="206"/>
      <c r="CB466" s="206"/>
      <c r="CC466" s="206"/>
      <c r="CD466" s="206"/>
      <c r="CE466" s="206"/>
      <c r="CF466" s="206"/>
      <c r="CG466" s="206"/>
      <c r="CH466" s="206"/>
      <c r="CI466" s="206"/>
      <c r="CJ466" s="206"/>
      <c r="CK466" s="206"/>
      <c r="CL466" s="206"/>
      <c r="CM466" s="206"/>
      <c r="CN466" s="206"/>
      <c r="CO466" s="206"/>
      <c r="CP466" s="206"/>
      <c r="CQ466" s="206"/>
      <c r="CR466" s="206"/>
      <c r="CS466" s="206"/>
      <c r="CT466" s="206"/>
      <c r="CU466" s="206"/>
      <c r="CV466" s="206"/>
      <c r="CW466" s="206"/>
      <c r="CX466" s="206"/>
      <c r="CY466" s="206"/>
      <c r="CZ466" s="206"/>
      <c r="DA466" s="206"/>
      <c r="DB466" s="206"/>
      <c r="DC466" s="206"/>
      <c r="DD466" s="206"/>
      <c r="DE466" s="206"/>
      <c r="DF466" s="206"/>
      <c r="DG466" s="206"/>
      <c r="DH466" s="206"/>
      <c r="DI466" s="206"/>
      <c r="DJ466" s="206"/>
      <c r="DK466" s="206"/>
      <c r="DL466" s="206"/>
      <c r="DM466" s="206"/>
      <c r="DN466" s="206"/>
      <c r="DO466" s="206"/>
      <c r="DP466" s="206"/>
      <c r="DQ466" s="206"/>
      <c r="DR466" s="206"/>
      <c r="DS466" s="206"/>
    </row>
    <row r="467" spans="2:123" ht="18" customHeight="1">
      <c r="B467" s="209"/>
      <c r="C467" s="323" t="s">
        <v>473</v>
      </c>
      <c r="D467" s="323"/>
      <c r="E467" s="323"/>
      <c r="F467" s="330"/>
      <c r="G467" s="324" t="s">
        <v>499</v>
      </c>
      <c r="H467" s="324"/>
      <c r="I467" s="324"/>
      <c r="J467" s="255">
        <v>6600</v>
      </c>
      <c r="K467" s="247">
        <f t="shared" si="28"/>
        <v>5940</v>
      </c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6"/>
      <c r="BN467" s="206"/>
      <c r="BO467" s="206"/>
      <c r="BP467" s="206"/>
      <c r="BQ467" s="206"/>
      <c r="BR467" s="206"/>
      <c r="BS467" s="206"/>
      <c r="BT467" s="206"/>
      <c r="BU467" s="206"/>
      <c r="BV467" s="206"/>
      <c r="BW467" s="206"/>
      <c r="BX467" s="206"/>
      <c r="BY467" s="206"/>
      <c r="BZ467" s="206"/>
      <c r="CA467" s="206"/>
      <c r="CB467" s="206"/>
      <c r="CC467" s="206"/>
      <c r="CD467" s="206"/>
      <c r="CE467" s="206"/>
      <c r="CF467" s="206"/>
      <c r="CG467" s="206"/>
      <c r="CH467" s="206"/>
      <c r="CI467" s="206"/>
      <c r="CJ467" s="206"/>
      <c r="CK467" s="206"/>
      <c r="CL467" s="206"/>
      <c r="CM467" s="206"/>
      <c r="CN467" s="206"/>
      <c r="CO467" s="206"/>
      <c r="CP467" s="206"/>
      <c r="CQ467" s="206"/>
      <c r="CR467" s="206"/>
      <c r="CS467" s="206"/>
      <c r="CT467" s="206"/>
      <c r="CU467" s="206"/>
      <c r="CV467" s="206"/>
      <c r="CW467" s="206"/>
      <c r="CX467" s="206"/>
      <c r="CY467" s="206"/>
      <c r="CZ467" s="206"/>
      <c r="DA467" s="206"/>
      <c r="DB467" s="206"/>
      <c r="DC467" s="206"/>
      <c r="DD467" s="206"/>
      <c r="DE467" s="206"/>
      <c r="DF467" s="206"/>
      <c r="DG467" s="206"/>
      <c r="DH467" s="206"/>
      <c r="DI467" s="206"/>
      <c r="DJ467" s="206"/>
      <c r="DK467" s="206"/>
      <c r="DL467" s="206"/>
      <c r="DM467" s="206"/>
      <c r="DN467" s="206"/>
      <c r="DO467" s="206"/>
      <c r="DP467" s="206"/>
      <c r="DQ467" s="206"/>
      <c r="DR467" s="206"/>
      <c r="DS467" s="206"/>
    </row>
    <row r="468" spans="2:123" ht="18" customHeight="1">
      <c r="B468" s="209"/>
      <c r="C468" s="323" t="s">
        <v>474</v>
      </c>
      <c r="D468" s="323"/>
      <c r="E468" s="323"/>
      <c r="F468" s="330"/>
      <c r="G468" s="324" t="s">
        <v>1716</v>
      </c>
      <c r="H468" s="324"/>
      <c r="I468" s="324"/>
      <c r="J468" s="255">
        <v>1632</v>
      </c>
      <c r="K468" s="247">
        <f t="shared" si="28"/>
        <v>1468.8</v>
      </c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06"/>
      <c r="BN468" s="206"/>
      <c r="BO468" s="206"/>
      <c r="BP468" s="206"/>
      <c r="BQ468" s="206"/>
      <c r="BR468" s="206"/>
      <c r="BS468" s="206"/>
      <c r="BT468" s="206"/>
      <c r="BU468" s="206"/>
      <c r="BV468" s="206"/>
      <c r="BW468" s="206"/>
      <c r="BX468" s="206"/>
      <c r="BY468" s="206"/>
      <c r="BZ468" s="206"/>
      <c r="CA468" s="206"/>
      <c r="CB468" s="206"/>
      <c r="CC468" s="206"/>
      <c r="CD468" s="206"/>
      <c r="CE468" s="206"/>
      <c r="CF468" s="206"/>
      <c r="CG468" s="206"/>
      <c r="CH468" s="206"/>
      <c r="CI468" s="206"/>
      <c r="CJ468" s="206"/>
      <c r="CK468" s="206"/>
      <c r="CL468" s="206"/>
      <c r="CM468" s="206"/>
      <c r="CN468" s="206"/>
      <c r="CO468" s="206"/>
      <c r="CP468" s="206"/>
      <c r="CQ468" s="206"/>
      <c r="CR468" s="206"/>
      <c r="CS468" s="206"/>
      <c r="CT468" s="206"/>
      <c r="CU468" s="206"/>
      <c r="CV468" s="206"/>
      <c r="CW468" s="206"/>
      <c r="CX468" s="206"/>
      <c r="CY468" s="206"/>
      <c r="CZ468" s="206"/>
      <c r="DA468" s="206"/>
      <c r="DB468" s="206"/>
      <c r="DC468" s="206"/>
      <c r="DD468" s="206"/>
      <c r="DE468" s="206"/>
      <c r="DF468" s="206"/>
      <c r="DG468" s="206"/>
      <c r="DH468" s="206"/>
      <c r="DI468" s="206"/>
      <c r="DJ468" s="206"/>
      <c r="DK468" s="206"/>
      <c r="DL468" s="206"/>
      <c r="DM468" s="206"/>
      <c r="DN468" s="206"/>
      <c r="DO468" s="206"/>
      <c r="DP468" s="206"/>
      <c r="DQ468" s="206"/>
      <c r="DR468" s="206"/>
      <c r="DS468" s="206"/>
    </row>
    <row r="469" spans="2:123" ht="18" customHeight="1">
      <c r="B469" s="209"/>
      <c r="C469" s="323" t="s">
        <v>475</v>
      </c>
      <c r="D469" s="323"/>
      <c r="E469" s="323"/>
      <c r="F469" s="330"/>
      <c r="G469" s="324" t="s">
        <v>500</v>
      </c>
      <c r="H469" s="324"/>
      <c r="I469" s="324"/>
      <c r="J469" s="255">
        <v>4200</v>
      </c>
      <c r="K469" s="247">
        <f t="shared" si="28"/>
        <v>3780</v>
      </c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06"/>
      <c r="BN469" s="206"/>
      <c r="BO469" s="206"/>
      <c r="BP469" s="206"/>
      <c r="BQ469" s="206"/>
      <c r="BR469" s="206"/>
      <c r="BS469" s="206"/>
      <c r="BT469" s="206"/>
      <c r="BU469" s="206"/>
      <c r="BV469" s="206"/>
      <c r="BW469" s="206"/>
      <c r="BX469" s="206"/>
      <c r="BY469" s="206"/>
      <c r="BZ469" s="206"/>
      <c r="CA469" s="206"/>
      <c r="CB469" s="206"/>
      <c r="CC469" s="206"/>
      <c r="CD469" s="206"/>
      <c r="CE469" s="206"/>
      <c r="CF469" s="206"/>
      <c r="CG469" s="206"/>
      <c r="CH469" s="206"/>
      <c r="CI469" s="206"/>
      <c r="CJ469" s="206"/>
      <c r="CK469" s="206"/>
      <c r="CL469" s="206"/>
      <c r="CM469" s="206"/>
      <c r="CN469" s="206"/>
      <c r="CO469" s="206"/>
      <c r="CP469" s="206"/>
      <c r="CQ469" s="206"/>
      <c r="CR469" s="206"/>
      <c r="CS469" s="206"/>
      <c r="CT469" s="206"/>
      <c r="CU469" s="206"/>
      <c r="CV469" s="206"/>
      <c r="CW469" s="206"/>
      <c r="CX469" s="206"/>
      <c r="CY469" s="206"/>
      <c r="CZ469" s="206"/>
      <c r="DA469" s="206"/>
      <c r="DB469" s="206"/>
      <c r="DC469" s="206"/>
      <c r="DD469" s="206"/>
      <c r="DE469" s="206"/>
      <c r="DF469" s="206"/>
      <c r="DG469" s="206"/>
      <c r="DH469" s="206"/>
      <c r="DI469" s="206"/>
      <c r="DJ469" s="206"/>
      <c r="DK469" s="206"/>
      <c r="DL469" s="206"/>
      <c r="DM469" s="206"/>
      <c r="DN469" s="206"/>
      <c r="DO469" s="206"/>
      <c r="DP469" s="206"/>
      <c r="DQ469" s="206"/>
      <c r="DR469" s="206"/>
      <c r="DS469" s="206"/>
    </row>
    <row r="470" spans="2:123" ht="18" customHeight="1">
      <c r="B470" s="209"/>
      <c r="C470" s="323" t="s">
        <v>476</v>
      </c>
      <c r="D470" s="323"/>
      <c r="E470" s="323"/>
      <c r="F470" s="330"/>
      <c r="G470" s="324" t="s">
        <v>501</v>
      </c>
      <c r="H470" s="324"/>
      <c r="I470" s="324"/>
      <c r="J470" s="255">
        <v>4200</v>
      </c>
      <c r="K470" s="247">
        <f t="shared" si="28"/>
        <v>3780</v>
      </c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06"/>
      <c r="BN470" s="206"/>
      <c r="BO470" s="206"/>
      <c r="BP470" s="206"/>
      <c r="BQ470" s="206"/>
      <c r="BR470" s="206"/>
      <c r="BS470" s="206"/>
      <c r="BT470" s="206"/>
      <c r="BU470" s="206"/>
      <c r="BV470" s="206"/>
      <c r="BW470" s="206"/>
      <c r="BX470" s="206"/>
      <c r="BY470" s="206"/>
      <c r="BZ470" s="206"/>
      <c r="CA470" s="206"/>
      <c r="CB470" s="206"/>
      <c r="CC470" s="206"/>
      <c r="CD470" s="206"/>
      <c r="CE470" s="206"/>
      <c r="CF470" s="206"/>
      <c r="CG470" s="206"/>
      <c r="CH470" s="206"/>
      <c r="CI470" s="206"/>
      <c r="CJ470" s="206"/>
      <c r="CK470" s="206"/>
      <c r="CL470" s="206"/>
      <c r="CM470" s="206"/>
      <c r="CN470" s="206"/>
      <c r="CO470" s="206"/>
      <c r="CP470" s="206"/>
      <c r="CQ470" s="206"/>
      <c r="CR470" s="206"/>
      <c r="CS470" s="206"/>
      <c r="CT470" s="206"/>
      <c r="CU470" s="206"/>
      <c r="CV470" s="206"/>
      <c r="CW470" s="206"/>
      <c r="CX470" s="206"/>
      <c r="CY470" s="206"/>
      <c r="CZ470" s="206"/>
      <c r="DA470" s="206"/>
      <c r="DB470" s="206"/>
      <c r="DC470" s="206"/>
      <c r="DD470" s="206"/>
      <c r="DE470" s="206"/>
      <c r="DF470" s="206"/>
      <c r="DG470" s="206"/>
      <c r="DH470" s="206"/>
      <c r="DI470" s="206"/>
      <c r="DJ470" s="206"/>
      <c r="DK470" s="206"/>
      <c r="DL470" s="206"/>
      <c r="DM470" s="206"/>
      <c r="DN470" s="206"/>
      <c r="DO470" s="206"/>
      <c r="DP470" s="206"/>
      <c r="DQ470" s="206"/>
      <c r="DR470" s="206"/>
      <c r="DS470" s="206"/>
    </row>
    <row r="471" spans="2:123" ht="18" customHeight="1">
      <c r="B471" s="209"/>
      <c r="C471" s="323" t="s">
        <v>477</v>
      </c>
      <c r="D471" s="323"/>
      <c r="E471" s="323"/>
      <c r="F471" s="330"/>
      <c r="G471" s="324" t="s">
        <v>502</v>
      </c>
      <c r="H471" s="324"/>
      <c r="I471" s="324"/>
      <c r="J471" s="255">
        <v>1860</v>
      </c>
      <c r="K471" s="247">
        <f t="shared" si="28"/>
        <v>1674</v>
      </c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06"/>
      <c r="BN471" s="206"/>
      <c r="BO471" s="206"/>
      <c r="BP471" s="206"/>
      <c r="BQ471" s="206"/>
      <c r="BR471" s="206"/>
      <c r="BS471" s="206"/>
      <c r="BT471" s="206"/>
      <c r="BU471" s="206"/>
      <c r="BV471" s="206"/>
      <c r="BW471" s="206"/>
      <c r="BX471" s="206"/>
      <c r="BY471" s="206"/>
      <c r="BZ471" s="206"/>
      <c r="CA471" s="206"/>
      <c r="CB471" s="206"/>
      <c r="CC471" s="206"/>
      <c r="CD471" s="206"/>
      <c r="CE471" s="206"/>
      <c r="CF471" s="206"/>
      <c r="CG471" s="206"/>
      <c r="CH471" s="206"/>
      <c r="CI471" s="206"/>
      <c r="CJ471" s="206"/>
      <c r="CK471" s="206"/>
      <c r="CL471" s="206"/>
      <c r="CM471" s="206"/>
      <c r="CN471" s="206"/>
      <c r="CO471" s="206"/>
      <c r="CP471" s="206"/>
      <c r="CQ471" s="206"/>
      <c r="CR471" s="206"/>
      <c r="CS471" s="206"/>
      <c r="CT471" s="206"/>
      <c r="CU471" s="206"/>
      <c r="CV471" s="206"/>
      <c r="CW471" s="206"/>
      <c r="CX471" s="206"/>
      <c r="CY471" s="206"/>
      <c r="CZ471" s="206"/>
      <c r="DA471" s="206"/>
      <c r="DB471" s="206"/>
      <c r="DC471" s="206"/>
      <c r="DD471" s="206"/>
      <c r="DE471" s="206"/>
      <c r="DF471" s="206"/>
      <c r="DG471" s="206"/>
      <c r="DH471" s="206"/>
      <c r="DI471" s="206"/>
      <c r="DJ471" s="206"/>
      <c r="DK471" s="206"/>
      <c r="DL471" s="206"/>
      <c r="DM471" s="206"/>
      <c r="DN471" s="206"/>
      <c r="DO471" s="206"/>
      <c r="DP471" s="206"/>
      <c r="DQ471" s="206"/>
      <c r="DR471" s="206"/>
      <c r="DS471" s="206"/>
    </row>
    <row r="472" spans="2:123" ht="18" customHeight="1">
      <c r="B472" s="209"/>
      <c r="C472" s="323" t="s">
        <v>478</v>
      </c>
      <c r="D472" s="323"/>
      <c r="E472" s="323"/>
      <c r="F472" s="330"/>
      <c r="G472" s="324" t="s">
        <v>503</v>
      </c>
      <c r="H472" s="324"/>
      <c r="I472" s="324"/>
      <c r="J472" s="255">
        <v>2250</v>
      </c>
      <c r="K472" s="247">
        <f t="shared" si="28"/>
        <v>2025</v>
      </c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206"/>
      <c r="BN472" s="206"/>
      <c r="BO472" s="206"/>
      <c r="BP472" s="206"/>
      <c r="BQ472" s="206"/>
      <c r="BR472" s="206"/>
      <c r="BS472" s="206"/>
      <c r="BT472" s="206"/>
      <c r="BU472" s="206"/>
      <c r="BV472" s="206"/>
      <c r="BW472" s="206"/>
      <c r="BX472" s="206"/>
      <c r="BY472" s="206"/>
      <c r="BZ472" s="206"/>
      <c r="CA472" s="206"/>
      <c r="CB472" s="206"/>
      <c r="CC472" s="206"/>
      <c r="CD472" s="206"/>
      <c r="CE472" s="206"/>
      <c r="CF472" s="206"/>
      <c r="CG472" s="206"/>
      <c r="CH472" s="206"/>
      <c r="CI472" s="206"/>
      <c r="CJ472" s="206"/>
      <c r="CK472" s="206"/>
      <c r="CL472" s="206"/>
      <c r="CM472" s="206"/>
      <c r="CN472" s="206"/>
      <c r="CO472" s="206"/>
      <c r="CP472" s="206"/>
      <c r="CQ472" s="206"/>
      <c r="CR472" s="206"/>
      <c r="CS472" s="206"/>
      <c r="CT472" s="206"/>
      <c r="CU472" s="206"/>
      <c r="CV472" s="206"/>
      <c r="CW472" s="206"/>
      <c r="CX472" s="206"/>
      <c r="CY472" s="206"/>
      <c r="CZ472" s="206"/>
      <c r="DA472" s="206"/>
      <c r="DB472" s="206"/>
      <c r="DC472" s="206"/>
      <c r="DD472" s="206"/>
      <c r="DE472" s="206"/>
      <c r="DF472" s="206"/>
      <c r="DG472" s="206"/>
      <c r="DH472" s="206"/>
      <c r="DI472" s="206"/>
      <c r="DJ472" s="206"/>
      <c r="DK472" s="206"/>
      <c r="DL472" s="206"/>
      <c r="DM472" s="206"/>
      <c r="DN472" s="206"/>
      <c r="DO472" s="206"/>
      <c r="DP472" s="206"/>
      <c r="DQ472" s="206"/>
      <c r="DR472" s="206"/>
      <c r="DS472" s="206"/>
    </row>
    <row r="473" spans="2:123" ht="18" customHeight="1">
      <c r="B473" s="209"/>
      <c r="C473" s="323" t="s">
        <v>479</v>
      </c>
      <c r="D473" s="323"/>
      <c r="E473" s="323"/>
      <c r="F473" s="330"/>
      <c r="G473" s="324" t="s">
        <v>504</v>
      </c>
      <c r="H473" s="324"/>
      <c r="I473" s="324"/>
      <c r="J473" s="255">
        <v>310.00000000000006</v>
      </c>
      <c r="K473" s="247">
        <f t="shared" si="28"/>
        <v>279.00000000000006</v>
      </c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206"/>
      <c r="BN473" s="206"/>
      <c r="BO473" s="206"/>
      <c r="BP473" s="206"/>
      <c r="BQ473" s="206"/>
      <c r="BR473" s="206"/>
      <c r="BS473" s="206"/>
      <c r="BT473" s="206"/>
      <c r="BU473" s="206"/>
      <c r="BV473" s="206"/>
      <c r="BW473" s="206"/>
      <c r="BX473" s="206"/>
      <c r="BY473" s="206"/>
      <c r="BZ473" s="206"/>
      <c r="CA473" s="206"/>
      <c r="CB473" s="206"/>
      <c r="CC473" s="206"/>
      <c r="CD473" s="206"/>
      <c r="CE473" s="206"/>
      <c r="CF473" s="206"/>
      <c r="CG473" s="206"/>
      <c r="CH473" s="206"/>
      <c r="CI473" s="206"/>
      <c r="CJ473" s="206"/>
      <c r="CK473" s="206"/>
      <c r="CL473" s="206"/>
      <c r="CM473" s="206"/>
      <c r="CN473" s="206"/>
      <c r="CO473" s="206"/>
      <c r="CP473" s="206"/>
      <c r="CQ473" s="206"/>
      <c r="CR473" s="206"/>
      <c r="CS473" s="206"/>
      <c r="CT473" s="206"/>
      <c r="CU473" s="206"/>
      <c r="CV473" s="206"/>
      <c r="CW473" s="206"/>
      <c r="CX473" s="206"/>
      <c r="CY473" s="206"/>
      <c r="CZ473" s="206"/>
      <c r="DA473" s="206"/>
      <c r="DB473" s="206"/>
      <c r="DC473" s="206"/>
      <c r="DD473" s="206"/>
      <c r="DE473" s="206"/>
      <c r="DF473" s="206"/>
      <c r="DG473" s="206"/>
      <c r="DH473" s="206"/>
      <c r="DI473" s="206"/>
      <c r="DJ473" s="206"/>
      <c r="DK473" s="206"/>
      <c r="DL473" s="206"/>
      <c r="DM473" s="206"/>
      <c r="DN473" s="206"/>
      <c r="DO473" s="206"/>
      <c r="DP473" s="206"/>
      <c r="DQ473" s="206"/>
      <c r="DR473" s="206"/>
      <c r="DS473" s="206"/>
    </row>
    <row r="474" spans="2:123" ht="18" customHeight="1">
      <c r="B474" s="209"/>
      <c r="C474" s="323" t="s">
        <v>480</v>
      </c>
      <c r="D474" s="323"/>
      <c r="E474" s="323"/>
      <c r="F474" s="330"/>
      <c r="G474" s="324" t="s">
        <v>505</v>
      </c>
      <c r="H474" s="324"/>
      <c r="I474" s="324"/>
      <c r="J474" s="255">
        <v>7290</v>
      </c>
      <c r="K474" s="247">
        <f t="shared" si="28"/>
        <v>6561</v>
      </c>
      <c r="P474" s="206"/>
      <c r="Q474" s="206"/>
      <c r="R474" s="206"/>
      <c r="S474" s="206"/>
      <c r="T474" s="206"/>
      <c r="U474" s="206"/>
      <c r="V474" s="206"/>
      <c r="W474" s="206"/>
      <c r="X474" s="206"/>
      <c r="Y474" s="206"/>
      <c r="Z474" s="206"/>
      <c r="AA474" s="206"/>
      <c r="AB474" s="206"/>
      <c r="AC474" s="206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206"/>
      <c r="BN474" s="206"/>
      <c r="BO474" s="206"/>
      <c r="BP474" s="206"/>
      <c r="BQ474" s="206"/>
      <c r="BR474" s="206"/>
      <c r="BS474" s="206"/>
      <c r="BT474" s="206"/>
      <c r="BU474" s="206"/>
      <c r="BV474" s="206"/>
      <c r="BW474" s="206"/>
      <c r="BX474" s="206"/>
      <c r="BY474" s="206"/>
      <c r="BZ474" s="206"/>
      <c r="CA474" s="206"/>
      <c r="CB474" s="206"/>
      <c r="CC474" s="206"/>
      <c r="CD474" s="206"/>
      <c r="CE474" s="206"/>
      <c r="CF474" s="206"/>
      <c r="CG474" s="206"/>
      <c r="CH474" s="206"/>
      <c r="CI474" s="206"/>
      <c r="CJ474" s="206"/>
      <c r="CK474" s="206"/>
      <c r="CL474" s="206"/>
      <c r="CM474" s="206"/>
      <c r="CN474" s="206"/>
      <c r="CO474" s="206"/>
      <c r="CP474" s="206"/>
      <c r="CQ474" s="206"/>
      <c r="CR474" s="206"/>
      <c r="CS474" s="206"/>
      <c r="CT474" s="206"/>
      <c r="CU474" s="206"/>
      <c r="CV474" s="206"/>
      <c r="CW474" s="206"/>
      <c r="CX474" s="206"/>
      <c r="CY474" s="206"/>
      <c r="CZ474" s="206"/>
      <c r="DA474" s="206"/>
      <c r="DB474" s="206"/>
      <c r="DC474" s="206"/>
      <c r="DD474" s="206"/>
      <c r="DE474" s="206"/>
      <c r="DF474" s="206"/>
      <c r="DG474" s="206"/>
      <c r="DH474" s="206"/>
      <c r="DI474" s="206"/>
      <c r="DJ474" s="206"/>
      <c r="DK474" s="206"/>
      <c r="DL474" s="206"/>
      <c r="DM474" s="206"/>
      <c r="DN474" s="206"/>
      <c r="DO474" s="206"/>
      <c r="DP474" s="206"/>
      <c r="DQ474" s="206"/>
      <c r="DR474" s="206"/>
      <c r="DS474" s="206"/>
    </row>
    <row r="475" spans="2:123" ht="18" customHeight="1">
      <c r="B475" s="209"/>
      <c r="C475" s="323" t="s">
        <v>482</v>
      </c>
      <c r="D475" s="323"/>
      <c r="E475" s="323"/>
      <c r="F475" s="330"/>
      <c r="G475" s="324" t="s">
        <v>1717</v>
      </c>
      <c r="H475" s="324"/>
      <c r="I475" s="324"/>
      <c r="J475" s="255">
        <v>6450</v>
      </c>
      <c r="K475" s="247">
        <f t="shared" si="28"/>
        <v>5805</v>
      </c>
      <c r="P475" s="206"/>
      <c r="Q475" s="206"/>
      <c r="R475" s="206"/>
      <c r="S475" s="206"/>
      <c r="T475" s="206"/>
      <c r="U475" s="206"/>
      <c r="V475" s="206"/>
      <c r="W475" s="206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206"/>
      <c r="BN475" s="206"/>
      <c r="BO475" s="206"/>
      <c r="BP475" s="206"/>
      <c r="BQ475" s="206"/>
      <c r="BR475" s="206"/>
      <c r="BS475" s="206"/>
      <c r="BT475" s="206"/>
      <c r="BU475" s="206"/>
      <c r="BV475" s="206"/>
      <c r="BW475" s="206"/>
      <c r="BX475" s="206"/>
      <c r="BY475" s="206"/>
      <c r="BZ475" s="206"/>
      <c r="CA475" s="206"/>
      <c r="CB475" s="206"/>
      <c r="CC475" s="206"/>
      <c r="CD475" s="206"/>
      <c r="CE475" s="206"/>
      <c r="CF475" s="206"/>
      <c r="CG475" s="206"/>
      <c r="CH475" s="206"/>
      <c r="CI475" s="206"/>
      <c r="CJ475" s="206"/>
      <c r="CK475" s="206"/>
      <c r="CL475" s="206"/>
      <c r="CM475" s="206"/>
      <c r="CN475" s="206"/>
      <c r="CO475" s="206"/>
      <c r="CP475" s="206"/>
      <c r="CQ475" s="206"/>
      <c r="CR475" s="206"/>
      <c r="CS475" s="206"/>
      <c r="CT475" s="206"/>
      <c r="CU475" s="206"/>
      <c r="CV475" s="206"/>
      <c r="CW475" s="206"/>
      <c r="CX475" s="206"/>
      <c r="CY475" s="206"/>
      <c r="CZ475" s="206"/>
      <c r="DA475" s="206"/>
      <c r="DB475" s="206"/>
      <c r="DC475" s="206"/>
      <c r="DD475" s="206"/>
      <c r="DE475" s="206"/>
      <c r="DF475" s="206"/>
      <c r="DG475" s="206"/>
      <c r="DH475" s="206"/>
      <c r="DI475" s="206"/>
      <c r="DJ475" s="206"/>
      <c r="DK475" s="206"/>
      <c r="DL475" s="206"/>
      <c r="DM475" s="206"/>
      <c r="DN475" s="206"/>
      <c r="DO475" s="206"/>
      <c r="DP475" s="206"/>
      <c r="DQ475" s="206"/>
      <c r="DR475" s="206"/>
      <c r="DS475" s="206"/>
    </row>
    <row r="476" spans="2:123" ht="18" customHeight="1">
      <c r="B476" s="209"/>
      <c r="C476" s="323" t="s">
        <v>483</v>
      </c>
      <c r="D476" s="323"/>
      <c r="E476" s="323"/>
      <c r="F476" s="330"/>
      <c r="G476" s="324" t="s">
        <v>1718</v>
      </c>
      <c r="H476" s="324"/>
      <c r="I476" s="324"/>
      <c r="J476" s="255">
        <v>6450</v>
      </c>
      <c r="K476" s="247">
        <f t="shared" si="28"/>
        <v>5805</v>
      </c>
      <c r="P476" s="206"/>
      <c r="Q476" s="206"/>
      <c r="R476" s="206"/>
      <c r="S476" s="206"/>
      <c r="T476" s="206"/>
      <c r="U476" s="206"/>
      <c r="V476" s="206"/>
      <c r="W476" s="206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  <c r="BI476" s="206"/>
      <c r="BJ476" s="206"/>
      <c r="BK476" s="206"/>
      <c r="BL476" s="206"/>
      <c r="BM476" s="206"/>
      <c r="BN476" s="206"/>
      <c r="BO476" s="206"/>
      <c r="BP476" s="206"/>
      <c r="BQ476" s="206"/>
      <c r="BR476" s="206"/>
      <c r="BS476" s="206"/>
      <c r="BT476" s="206"/>
      <c r="BU476" s="206"/>
      <c r="BV476" s="206"/>
      <c r="BW476" s="206"/>
      <c r="BX476" s="206"/>
      <c r="BY476" s="206"/>
      <c r="BZ476" s="206"/>
      <c r="CA476" s="206"/>
      <c r="CB476" s="206"/>
      <c r="CC476" s="206"/>
      <c r="CD476" s="206"/>
      <c r="CE476" s="206"/>
      <c r="CF476" s="206"/>
      <c r="CG476" s="206"/>
      <c r="CH476" s="206"/>
      <c r="CI476" s="206"/>
      <c r="CJ476" s="206"/>
      <c r="CK476" s="206"/>
      <c r="CL476" s="206"/>
      <c r="CM476" s="206"/>
      <c r="CN476" s="206"/>
      <c r="CO476" s="206"/>
      <c r="CP476" s="206"/>
      <c r="CQ476" s="206"/>
      <c r="CR476" s="206"/>
      <c r="CS476" s="206"/>
      <c r="CT476" s="206"/>
      <c r="CU476" s="206"/>
      <c r="CV476" s="206"/>
      <c r="CW476" s="206"/>
      <c r="CX476" s="206"/>
      <c r="CY476" s="206"/>
      <c r="CZ476" s="206"/>
      <c r="DA476" s="206"/>
      <c r="DB476" s="206"/>
      <c r="DC476" s="206"/>
      <c r="DD476" s="206"/>
      <c r="DE476" s="206"/>
      <c r="DF476" s="206"/>
      <c r="DG476" s="206"/>
      <c r="DH476" s="206"/>
      <c r="DI476" s="206"/>
      <c r="DJ476" s="206"/>
      <c r="DK476" s="206"/>
      <c r="DL476" s="206"/>
      <c r="DM476" s="206"/>
      <c r="DN476" s="206"/>
      <c r="DO476" s="206"/>
      <c r="DP476" s="206"/>
      <c r="DQ476" s="206"/>
      <c r="DR476" s="206"/>
      <c r="DS476" s="206"/>
    </row>
    <row r="477" spans="2:123" ht="18" customHeight="1">
      <c r="B477" s="209"/>
      <c r="C477" s="323" t="s">
        <v>481</v>
      </c>
      <c r="D477" s="323"/>
      <c r="E477" s="323"/>
      <c r="F477" s="330"/>
      <c r="G477" s="324" t="s">
        <v>1719</v>
      </c>
      <c r="H477" s="324"/>
      <c r="I477" s="324"/>
      <c r="J477" s="255">
        <v>10500</v>
      </c>
      <c r="K477" s="247">
        <f t="shared" si="28"/>
        <v>9450</v>
      </c>
      <c r="P477" s="206"/>
      <c r="Q477" s="206"/>
      <c r="R477" s="206"/>
      <c r="S477" s="206"/>
      <c r="T477" s="206"/>
      <c r="U477" s="206"/>
      <c r="V477" s="206"/>
      <c r="W477" s="206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  <c r="BI477" s="206"/>
      <c r="BJ477" s="206"/>
      <c r="BK477" s="206"/>
      <c r="BL477" s="206"/>
      <c r="BM477" s="206"/>
      <c r="BN477" s="206"/>
      <c r="BO477" s="206"/>
      <c r="BP477" s="206"/>
      <c r="BQ477" s="206"/>
      <c r="BR477" s="206"/>
      <c r="BS477" s="206"/>
      <c r="BT477" s="206"/>
      <c r="BU477" s="206"/>
      <c r="BV477" s="206"/>
      <c r="BW477" s="206"/>
      <c r="BX477" s="206"/>
      <c r="BY477" s="206"/>
      <c r="BZ477" s="206"/>
      <c r="CA477" s="206"/>
      <c r="CB477" s="206"/>
      <c r="CC477" s="206"/>
      <c r="CD477" s="206"/>
      <c r="CE477" s="206"/>
      <c r="CF477" s="206"/>
      <c r="CG477" s="206"/>
      <c r="CH477" s="206"/>
      <c r="CI477" s="206"/>
      <c r="CJ477" s="206"/>
      <c r="CK477" s="206"/>
      <c r="CL477" s="206"/>
      <c r="CM477" s="206"/>
      <c r="CN477" s="206"/>
      <c r="CO477" s="206"/>
      <c r="CP477" s="206"/>
      <c r="CQ477" s="206"/>
      <c r="CR477" s="206"/>
      <c r="CS477" s="206"/>
      <c r="CT477" s="206"/>
      <c r="CU477" s="206"/>
      <c r="CV477" s="206"/>
      <c r="CW477" s="206"/>
      <c r="CX477" s="206"/>
      <c r="CY477" s="206"/>
      <c r="CZ477" s="206"/>
      <c r="DA477" s="206"/>
      <c r="DB477" s="206"/>
      <c r="DC477" s="206"/>
      <c r="DD477" s="206"/>
      <c r="DE477" s="206"/>
      <c r="DF477" s="206"/>
      <c r="DG477" s="206"/>
      <c r="DH477" s="206"/>
      <c r="DI477" s="206"/>
      <c r="DJ477" s="206"/>
      <c r="DK477" s="206"/>
      <c r="DL477" s="206"/>
      <c r="DM477" s="206"/>
      <c r="DN477" s="206"/>
      <c r="DO477" s="206"/>
      <c r="DP477" s="206"/>
      <c r="DQ477" s="206"/>
      <c r="DR477" s="206"/>
      <c r="DS477" s="206"/>
    </row>
    <row r="478" spans="2:123" ht="18" customHeight="1">
      <c r="B478" s="208"/>
      <c r="C478" s="336" t="s">
        <v>1720</v>
      </c>
      <c r="D478" s="336"/>
      <c r="E478" s="336"/>
      <c r="F478" s="337"/>
      <c r="G478" s="324" t="s">
        <v>1721</v>
      </c>
      <c r="H478" s="324"/>
      <c r="I478" s="324"/>
      <c r="J478" s="255">
        <v>8910</v>
      </c>
      <c r="K478" s="247">
        <f t="shared" si="28"/>
        <v>8019</v>
      </c>
      <c r="P478" s="206"/>
      <c r="Q478" s="206"/>
      <c r="R478" s="206"/>
      <c r="S478" s="206"/>
      <c r="T478" s="206"/>
      <c r="U478" s="206"/>
      <c r="V478" s="206"/>
      <c r="W478" s="206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/>
      <c r="AH478" s="206"/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6"/>
      <c r="AT478" s="206"/>
      <c r="AU478" s="206"/>
      <c r="AV478" s="206"/>
      <c r="AW478" s="206"/>
      <c r="AX478" s="206"/>
      <c r="AY478" s="206"/>
      <c r="AZ478" s="206"/>
      <c r="BA478" s="206"/>
      <c r="BB478" s="206"/>
      <c r="BC478" s="206"/>
      <c r="BD478" s="206"/>
      <c r="BE478" s="206"/>
      <c r="BF478" s="206"/>
      <c r="BG478" s="206"/>
      <c r="BH478" s="206"/>
      <c r="BI478" s="206"/>
      <c r="BJ478" s="206"/>
      <c r="BK478" s="206"/>
      <c r="BL478" s="206"/>
      <c r="BM478" s="206"/>
      <c r="BN478" s="206"/>
      <c r="BO478" s="206"/>
      <c r="BP478" s="206"/>
      <c r="BQ478" s="206"/>
      <c r="BR478" s="206"/>
      <c r="BS478" s="206"/>
      <c r="BT478" s="206"/>
      <c r="BU478" s="206"/>
      <c r="BV478" s="206"/>
      <c r="BW478" s="206"/>
      <c r="BX478" s="206"/>
      <c r="BY478" s="206"/>
      <c r="BZ478" s="206"/>
      <c r="CA478" s="206"/>
      <c r="CB478" s="206"/>
      <c r="CC478" s="206"/>
      <c r="CD478" s="206"/>
      <c r="CE478" s="206"/>
      <c r="CF478" s="206"/>
      <c r="CG478" s="206"/>
      <c r="CH478" s="206"/>
      <c r="CI478" s="206"/>
      <c r="CJ478" s="206"/>
      <c r="CK478" s="206"/>
      <c r="CL478" s="206"/>
      <c r="CM478" s="206"/>
      <c r="CN478" s="206"/>
      <c r="CO478" s="206"/>
      <c r="CP478" s="206"/>
      <c r="CQ478" s="206"/>
      <c r="CR478" s="206"/>
      <c r="CS478" s="206"/>
      <c r="CT478" s="206"/>
      <c r="CU478" s="206"/>
      <c r="CV478" s="206"/>
      <c r="CW478" s="206"/>
      <c r="CX478" s="206"/>
      <c r="CY478" s="206"/>
      <c r="CZ478" s="206"/>
      <c r="DA478" s="206"/>
      <c r="DB478" s="206"/>
      <c r="DC478" s="206"/>
      <c r="DD478" s="206"/>
      <c r="DE478" s="206"/>
      <c r="DF478" s="206"/>
      <c r="DG478" s="206"/>
      <c r="DH478" s="206"/>
      <c r="DI478" s="206"/>
      <c r="DJ478" s="206"/>
      <c r="DK478" s="206"/>
      <c r="DL478" s="206"/>
      <c r="DM478" s="206"/>
      <c r="DN478" s="206"/>
      <c r="DO478" s="206"/>
      <c r="DP478" s="206"/>
      <c r="DQ478" s="206"/>
      <c r="DR478" s="206"/>
      <c r="DS478" s="206"/>
    </row>
    <row r="479" spans="2:123" ht="30" customHeight="1">
      <c r="B479" s="321" t="s">
        <v>506</v>
      </c>
      <c r="C479" s="322"/>
      <c r="D479" s="322"/>
      <c r="E479" s="322"/>
      <c r="F479" s="322"/>
      <c r="G479" s="322"/>
      <c r="H479" s="322"/>
      <c r="I479" s="322"/>
      <c r="J479" s="322"/>
      <c r="K479" s="322"/>
      <c r="L479" s="211"/>
      <c r="M479" s="211"/>
      <c r="N479" s="211"/>
      <c r="O479" s="211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  <c r="AA479" s="210"/>
      <c r="AB479" s="210"/>
      <c r="AC479" s="210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06"/>
      <c r="BJ479" s="206"/>
      <c r="BK479" s="206"/>
      <c r="BL479" s="206"/>
      <c r="BM479" s="206"/>
      <c r="BN479" s="206"/>
      <c r="BO479" s="206"/>
      <c r="BP479" s="206"/>
      <c r="BQ479" s="206"/>
      <c r="BR479" s="206"/>
      <c r="BS479" s="206"/>
      <c r="BT479" s="206"/>
      <c r="BU479" s="206"/>
      <c r="BV479" s="206"/>
      <c r="BW479" s="206"/>
      <c r="BX479" s="206"/>
      <c r="BY479" s="206"/>
      <c r="BZ479" s="206"/>
      <c r="CA479" s="206"/>
      <c r="CB479" s="206"/>
      <c r="CC479" s="206"/>
      <c r="CD479" s="206"/>
      <c r="CE479" s="206"/>
      <c r="CF479" s="206"/>
      <c r="CG479" s="206"/>
      <c r="CH479" s="206"/>
      <c r="CI479" s="206"/>
      <c r="CJ479" s="206"/>
      <c r="CK479" s="206"/>
      <c r="CL479" s="206"/>
      <c r="CM479" s="206"/>
      <c r="CN479" s="206"/>
      <c r="CO479" s="206"/>
      <c r="CP479" s="206"/>
      <c r="CQ479" s="206"/>
      <c r="CR479" s="206"/>
      <c r="CS479" s="206"/>
      <c r="CT479" s="206"/>
      <c r="CU479" s="206"/>
      <c r="CV479" s="206"/>
      <c r="CW479" s="206"/>
      <c r="CX479" s="206"/>
      <c r="CY479" s="206"/>
      <c r="CZ479" s="206"/>
      <c r="DA479" s="206"/>
      <c r="DB479" s="206"/>
      <c r="DC479" s="206"/>
      <c r="DD479" s="206"/>
      <c r="DE479" s="206"/>
      <c r="DF479" s="206"/>
      <c r="DG479" s="206"/>
      <c r="DH479" s="206"/>
      <c r="DI479" s="206"/>
      <c r="DJ479" s="206"/>
      <c r="DK479" s="206"/>
      <c r="DL479" s="206"/>
      <c r="DM479" s="206"/>
      <c r="DN479" s="206"/>
      <c r="DO479" s="206"/>
      <c r="DP479" s="206"/>
      <c r="DQ479" s="206"/>
      <c r="DR479" s="206"/>
      <c r="DS479" s="206"/>
    </row>
    <row r="480" spans="2:123" ht="18" customHeight="1">
      <c r="B480" s="212"/>
      <c r="C480" s="338" t="s">
        <v>507</v>
      </c>
      <c r="D480" s="338"/>
      <c r="E480" s="338"/>
      <c r="F480" s="339"/>
      <c r="G480" s="324" t="s">
        <v>522</v>
      </c>
      <c r="H480" s="324"/>
      <c r="I480" s="324"/>
      <c r="J480" s="255">
        <v>1950</v>
      </c>
      <c r="K480" s="247">
        <f t="shared" si="28"/>
        <v>1755</v>
      </c>
      <c r="P480" s="206"/>
      <c r="Q480" s="206"/>
      <c r="R480" s="206"/>
      <c r="S480" s="206"/>
      <c r="T480" s="206"/>
      <c r="U480" s="206"/>
      <c r="V480" s="206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6"/>
      <c r="BL480" s="206"/>
      <c r="BM480" s="206"/>
      <c r="BN480" s="206"/>
      <c r="BO480" s="206"/>
      <c r="BP480" s="206"/>
      <c r="BQ480" s="206"/>
      <c r="BR480" s="206"/>
      <c r="BS480" s="206"/>
      <c r="BT480" s="206"/>
      <c r="BU480" s="206"/>
      <c r="BV480" s="206"/>
      <c r="BW480" s="206"/>
      <c r="BX480" s="206"/>
      <c r="BY480" s="206"/>
      <c r="BZ480" s="206"/>
      <c r="CA480" s="206"/>
      <c r="CB480" s="206"/>
      <c r="CC480" s="206"/>
      <c r="CD480" s="206"/>
      <c r="CE480" s="206"/>
      <c r="CF480" s="206"/>
      <c r="CG480" s="206"/>
      <c r="CH480" s="206"/>
      <c r="CI480" s="206"/>
      <c r="CJ480" s="206"/>
      <c r="CK480" s="206"/>
      <c r="CL480" s="206"/>
      <c r="CM480" s="206"/>
      <c r="CN480" s="206"/>
      <c r="CO480" s="206"/>
      <c r="CP480" s="206"/>
      <c r="CQ480" s="206"/>
      <c r="CR480" s="206"/>
      <c r="CS480" s="206"/>
      <c r="CT480" s="206"/>
      <c r="CU480" s="206"/>
      <c r="CV480" s="206"/>
      <c r="CW480" s="206"/>
      <c r="CX480" s="206"/>
      <c r="CY480" s="206"/>
      <c r="CZ480" s="206"/>
      <c r="DA480" s="206"/>
      <c r="DB480" s="206"/>
      <c r="DC480" s="206"/>
      <c r="DD480" s="206"/>
      <c r="DE480" s="206"/>
      <c r="DF480" s="206"/>
      <c r="DG480" s="206"/>
      <c r="DH480" s="206"/>
      <c r="DI480" s="206"/>
      <c r="DJ480" s="206"/>
      <c r="DK480" s="206"/>
      <c r="DL480" s="206"/>
      <c r="DM480" s="206"/>
      <c r="DN480" s="206"/>
      <c r="DO480" s="206"/>
      <c r="DP480" s="206"/>
      <c r="DQ480" s="206"/>
      <c r="DR480" s="206"/>
      <c r="DS480" s="206"/>
    </row>
    <row r="481" spans="2:123" ht="18" customHeight="1">
      <c r="B481" s="209"/>
      <c r="C481" s="323" t="s">
        <v>508</v>
      </c>
      <c r="D481" s="323"/>
      <c r="E481" s="323"/>
      <c r="F481" s="330"/>
      <c r="G481" s="324" t="s">
        <v>523</v>
      </c>
      <c r="H481" s="324"/>
      <c r="I481" s="324"/>
      <c r="J481" s="255">
        <v>1850</v>
      </c>
      <c r="K481" s="247">
        <f t="shared" si="28"/>
        <v>1665</v>
      </c>
      <c r="P481" s="206"/>
      <c r="Q481" s="206"/>
      <c r="R481" s="206"/>
      <c r="S481" s="206"/>
      <c r="T481" s="206"/>
      <c r="U481" s="206"/>
      <c r="V481" s="206"/>
      <c r="W481" s="206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/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  <c r="BI481" s="206"/>
      <c r="BJ481" s="206"/>
      <c r="BK481" s="206"/>
      <c r="BL481" s="206"/>
      <c r="BM481" s="206"/>
      <c r="BN481" s="206"/>
      <c r="BO481" s="206"/>
      <c r="BP481" s="206"/>
      <c r="BQ481" s="206"/>
      <c r="BR481" s="206"/>
      <c r="BS481" s="206"/>
      <c r="BT481" s="206"/>
      <c r="BU481" s="206"/>
      <c r="BV481" s="206"/>
      <c r="BW481" s="206"/>
      <c r="BX481" s="206"/>
      <c r="BY481" s="206"/>
      <c r="BZ481" s="206"/>
      <c r="CA481" s="206"/>
      <c r="CB481" s="206"/>
      <c r="CC481" s="206"/>
      <c r="CD481" s="206"/>
      <c r="CE481" s="206"/>
      <c r="CF481" s="206"/>
      <c r="CG481" s="206"/>
      <c r="CH481" s="206"/>
      <c r="CI481" s="206"/>
      <c r="CJ481" s="206"/>
      <c r="CK481" s="206"/>
      <c r="CL481" s="206"/>
      <c r="CM481" s="206"/>
      <c r="CN481" s="206"/>
      <c r="CO481" s="206"/>
      <c r="CP481" s="206"/>
      <c r="CQ481" s="206"/>
      <c r="CR481" s="206"/>
      <c r="CS481" s="206"/>
      <c r="CT481" s="206"/>
      <c r="CU481" s="206"/>
      <c r="CV481" s="206"/>
      <c r="CW481" s="206"/>
      <c r="CX481" s="206"/>
      <c r="CY481" s="206"/>
      <c r="CZ481" s="206"/>
      <c r="DA481" s="206"/>
      <c r="DB481" s="206"/>
      <c r="DC481" s="206"/>
      <c r="DD481" s="206"/>
      <c r="DE481" s="206"/>
      <c r="DF481" s="206"/>
      <c r="DG481" s="206"/>
      <c r="DH481" s="206"/>
      <c r="DI481" s="206"/>
      <c r="DJ481" s="206"/>
      <c r="DK481" s="206"/>
      <c r="DL481" s="206"/>
      <c r="DM481" s="206"/>
      <c r="DN481" s="206"/>
      <c r="DO481" s="206"/>
      <c r="DP481" s="206"/>
      <c r="DQ481" s="206"/>
      <c r="DR481" s="206"/>
      <c r="DS481" s="206"/>
    </row>
    <row r="482" spans="2:123" ht="18" customHeight="1">
      <c r="B482" s="209"/>
      <c r="C482" s="323" t="s">
        <v>509</v>
      </c>
      <c r="D482" s="323"/>
      <c r="E482" s="323"/>
      <c r="F482" s="330"/>
      <c r="G482" s="324" t="s">
        <v>524</v>
      </c>
      <c r="H482" s="324"/>
      <c r="I482" s="324"/>
      <c r="J482" s="255">
        <v>3420</v>
      </c>
      <c r="K482" s="247">
        <f t="shared" si="28"/>
        <v>3078</v>
      </c>
      <c r="P482" s="206"/>
      <c r="Q482" s="206"/>
      <c r="R482" s="206"/>
      <c r="S482" s="206"/>
      <c r="T482" s="206"/>
      <c r="U482" s="206"/>
      <c r="V482" s="206"/>
      <c r="W482" s="206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06"/>
      <c r="BN482" s="206"/>
      <c r="BO482" s="206"/>
      <c r="BP482" s="206"/>
      <c r="BQ482" s="206"/>
      <c r="BR482" s="206"/>
      <c r="BS482" s="206"/>
      <c r="BT482" s="206"/>
      <c r="BU482" s="206"/>
      <c r="BV482" s="206"/>
      <c r="BW482" s="206"/>
      <c r="BX482" s="206"/>
      <c r="BY482" s="206"/>
      <c r="BZ482" s="206"/>
      <c r="CA482" s="206"/>
      <c r="CB482" s="206"/>
      <c r="CC482" s="206"/>
      <c r="CD482" s="206"/>
      <c r="CE482" s="206"/>
      <c r="CF482" s="206"/>
      <c r="CG482" s="206"/>
      <c r="CH482" s="206"/>
      <c r="CI482" s="206"/>
      <c r="CJ482" s="206"/>
      <c r="CK482" s="206"/>
      <c r="CL482" s="206"/>
      <c r="CM482" s="206"/>
      <c r="CN482" s="206"/>
      <c r="CO482" s="206"/>
      <c r="CP482" s="206"/>
      <c r="CQ482" s="206"/>
      <c r="CR482" s="206"/>
      <c r="CS482" s="206"/>
      <c r="CT482" s="206"/>
      <c r="CU482" s="206"/>
      <c r="CV482" s="206"/>
      <c r="CW482" s="206"/>
      <c r="CX482" s="206"/>
      <c r="CY482" s="206"/>
      <c r="CZ482" s="206"/>
      <c r="DA482" s="206"/>
      <c r="DB482" s="206"/>
      <c r="DC482" s="206"/>
      <c r="DD482" s="206"/>
      <c r="DE482" s="206"/>
      <c r="DF482" s="206"/>
      <c r="DG482" s="206"/>
      <c r="DH482" s="206"/>
      <c r="DI482" s="206"/>
      <c r="DJ482" s="206"/>
      <c r="DK482" s="206"/>
      <c r="DL482" s="206"/>
      <c r="DM482" s="206"/>
      <c r="DN482" s="206"/>
      <c r="DO482" s="206"/>
      <c r="DP482" s="206"/>
      <c r="DQ482" s="206"/>
      <c r="DR482" s="206"/>
      <c r="DS482" s="206"/>
    </row>
    <row r="483" spans="2:123" ht="18" customHeight="1">
      <c r="B483" s="209"/>
      <c r="C483" s="323" t="s">
        <v>510</v>
      </c>
      <c r="D483" s="323"/>
      <c r="E483" s="323"/>
      <c r="F483" s="330"/>
      <c r="G483" s="324" t="s">
        <v>525</v>
      </c>
      <c r="H483" s="324"/>
      <c r="I483" s="324"/>
      <c r="J483" s="255">
        <v>4200</v>
      </c>
      <c r="K483" s="247">
        <f t="shared" si="28"/>
        <v>3780</v>
      </c>
      <c r="P483" s="206"/>
      <c r="Q483" s="206"/>
      <c r="R483" s="206"/>
      <c r="S483" s="206"/>
      <c r="T483" s="206"/>
      <c r="U483" s="206"/>
      <c r="V483" s="206"/>
      <c r="W483" s="206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06"/>
      <c r="BN483" s="206"/>
      <c r="BO483" s="206"/>
      <c r="BP483" s="206"/>
      <c r="BQ483" s="206"/>
      <c r="BR483" s="206"/>
      <c r="BS483" s="206"/>
      <c r="BT483" s="206"/>
      <c r="BU483" s="206"/>
      <c r="BV483" s="206"/>
      <c r="BW483" s="206"/>
      <c r="BX483" s="206"/>
      <c r="BY483" s="206"/>
      <c r="BZ483" s="206"/>
      <c r="CA483" s="206"/>
      <c r="CB483" s="206"/>
      <c r="CC483" s="206"/>
      <c r="CD483" s="206"/>
      <c r="CE483" s="206"/>
      <c r="CF483" s="206"/>
      <c r="CG483" s="206"/>
      <c r="CH483" s="206"/>
      <c r="CI483" s="206"/>
      <c r="CJ483" s="206"/>
      <c r="CK483" s="206"/>
      <c r="CL483" s="206"/>
      <c r="CM483" s="206"/>
      <c r="CN483" s="206"/>
      <c r="CO483" s="206"/>
      <c r="CP483" s="206"/>
      <c r="CQ483" s="206"/>
      <c r="CR483" s="206"/>
      <c r="CS483" s="206"/>
      <c r="CT483" s="206"/>
      <c r="CU483" s="206"/>
      <c r="CV483" s="206"/>
      <c r="CW483" s="206"/>
      <c r="CX483" s="206"/>
      <c r="CY483" s="206"/>
      <c r="CZ483" s="206"/>
      <c r="DA483" s="206"/>
      <c r="DB483" s="206"/>
      <c r="DC483" s="206"/>
      <c r="DD483" s="206"/>
      <c r="DE483" s="206"/>
      <c r="DF483" s="206"/>
      <c r="DG483" s="206"/>
      <c r="DH483" s="206"/>
      <c r="DI483" s="206"/>
      <c r="DJ483" s="206"/>
      <c r="DK483" s="206"/>
      <c r="DL483" s="206"/>
      <c r="DM483" s="206"/>
      <c r="DN483" s="206"/>
      <c r="DO483" s="206"/>
      <c r="DP483" s="206"/>
      <c r="DQ483" s="206"/>
      <c r="DR483" s="206"/>
      <c r="DS483" s="206"/>
    </row>
    <row r="484" spans="2:123" ht="18" customHeight="1">
      <c r="B484" s="209"/>
      <c r="C484" s="323" t="s">
        <v>511</v>
      </c>
      <c r="D484" s="323"/>
      <c r="E484" s="323"/>
      <c r="F484" s="330"/>
      <c r="G484" s="324" t="s">
        <v>526</v>
      </c>
      <c r="H484" s="324"/>
      <c r="I484" s="324"/>
      <c r="J484" s="255">
        <v>4302</v>
      </c>
      <c r="K484" s="247">
        <f t="shared" si="28"/>
        <v>3871.8</v>
      </c>
      <c r="P484" s="206"/>
      <c r="Q484" s="206"/>
      <c r="R484" s="206"/>
      <c r="S484" s="206"/>
      <c r="T484" s="206"/>
      <c r="U484" s="206"/>
      <c r="V484" s="206"/>
      <c r="W484" s="206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06"/>
      <c r="BN484" s="206"/>
      <c r="BO484" s="206"/>
      <c r="BP484" s="206"/>
      <c r="BQ484" s="206"/>
      <c r="BR484" s="206"/>
      <c r="BS484" s="206"/>
      <c r="BT484" s="206"/>
      <c r="BU484" s="206"/>
      <c r="BV484" s="206"/>
      <c r="BW484" s="206"/>
      <c r="BX484" s="206"/>
      <c r="BY484" s="206"/>
      <c r="BZ484" s="206"/>
      <c r="CA484" s="206"/>
      <c r="CB484" s="206"/>
      <c r="CC484" s="206"/>
      <c r="CD484" s="206"/>
      <c r="CE484" s="206"/>
      <c r="CF484" s="206"/>
      <c r="CG484" s="206"/>
      <c r="CH484" s="206"/>
      <c r="CI484" s="206"/>
      <c r="CJ484" s="206"/>
      <c r="CK484" s="206"/>
      <c r="CL484" s="206"/>
      <c r="CM484" s="206"/>
      <c r="CN484" s="206"/>
      <c r="CO484" s="206"/>
      <c r="CP484" s="206"/>
      <c r="CQ484" s="206"/>
      <c r="CR484" s="206"/>
      <c r="CS484" s="206"/>
      <c r="CT484" s="206"/>
      <c r="CU484" s="206"/>
      <c r="CV484" s="206"/>
      <c r="CW484" s="206"/>
      <c r="CX484" s="206"/>
      <c r="CY484" s="206"/>
      <c r="CZ484" s="206"/>
      <c r="DA484" s="206"/>
      <c r="DB484" s="206"/>
      <c r="DC484" s="206"/>
      <c r="DD484" s="206"/>
      <c r="DE484" s="206"/>
      <c r="DF484" s="206"/>
      <c r="DG484" s="206"/>
      <c r="DH484" s="206"/>
      <c r="DI484" s="206"/>
      <c r="DJ484" s="206"/>
      <c r="DK484" s="206"/>
      <c r="DL484" s="206"/>
      <c r="DM484" s="206"/>
      <c r="DN484" s="206"/>
      <c r="DO484" s="206"/>
      <c r="DP484" s="206"/>
      <c r="DQ484" s="206"/>
      <c r="DR484" s="206"/>
      <c r="DS484" s="206"/>
    </row>
    <row r="485" spans="2:123" ht="18" customHeight="1">
      <c r="B485" s="209"/>
      <c r="C485" s="323" t="s">
        <v>512</v>
      </c>
      <c r="D485" s="323"/>
      <c r="E485" s="323"/>
      <c r="F485" s="330"/>
      <c r="G485" s="324" t="s">
        <v>527</v>
      </c>
      <c r="H485" s="324"/>
      <c r="I485" s="324"/>
      <c r="J485" s="255">
        <v>10398</v>
      </c>
      <c r="K485" s="247">
        <f t="shared" si="28"/>
        <v>9358.2000000000007</v>
      </c>
      <c r="P485" s="206"/>
      <c r="Q485" s="206"/>
      <c r="R485" s="206"/>
      <c r="S485" s="206"/>
      <c r="T485" s="206"/>
      <c r="U485" s="206"/>
      <c r="V485" s="206"/>
      <c r="W485" s="206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06"/>
      <c r="BN485" s="206"/>
      <c r="BO485" s="206"/>
      <c r="BP485" s="206"/>
      <c r="BQ485" s="206"/>
      <c r="BR485" s="206"/>
      <c r="BS485" s="206"/>
      <c r="BT485" s="206"/>
      <c r="BU485" s="206"/>
      <c r="BV485" s="206"/>
      <c r="BW485" s="206"/>
      <c r="BX485" s="206"/>
      <c r="BY485" s="206"/>
      <c r="BZ485" s="206"/>
      <c r="CA485" s="206"/>
      <c r="CB485" s="206"/>
      <c r="CC485" s="206"/>
      <c r="CD485" s="206"/>
      <c r="CE485" s="206"/>
      <c r="CF485" s="206"/>
      <c r="CG485" s="206"/>
      <c r="CH485" s="206"/>
      <c r="CI485" s="206"/>
      <c r="CJ485" s="206"/>
      <c r="CK485" s="206"/>
      <c r="CL485" s="206"/>
      <c r="CM485" s="206"/>
      <c r="CN485" s="206"/>
      <c r="CO485" s="206"/>
      <c r="CP485" s="206"/>
      <c r="CQ485" s="206"/>
      <c r="CR485" s="206"/>
      <c r="CS485" s="206"/>
      <c r="CT485" s="206"/>
      <c r="CU485" s="206"/>
      <c r="CV485" s="206"/>
      <c r="CW485" s="206"/>
      <c r="CX485" s="206"/>
      <c r="CY485" s="206"/>
      <c r="CZ485" s="206"/>
      <c r="DA485" s="206"/>
      <c r="DB485" s="206"/>
      <c r="DC485" s="206"/>
      <c r="DD485" s="206"/>
      <c r="DE485" s="206"/>
      <c r="DF485" s="206"/>
      <c r="DG485" s="206"/>
      <c r="DH485" s="206"/>
      <c r="DI485" s="206"/>
      <c r="DJ485" s="206"/>
      <c r="DK485" s="206"/>
      <c r="DL485" s="206"/>
      <c r="DM485" s="206"/>
      <c r="DN485" s="206"/>
      <c r="DO485" s="206"/>
      <c r="DP485" s="206"/>
      <c r="DQ485" s="206"/>
      <c r="DR485" s="206"/>
      <c r="DS485" s="206"/>
    </row>
    <row r="486" spans="2:123" ht="18" customHeight="1">
      <c r="B486" s="209"/>
      <c r="C486" s="323" t="s">
        <v>513</v>
      </c>
      <c r="D486" s="323"/>
      <c r="E486" s="323"/>
      <c r="F486" s="330"/>
      <c r="G486" s="324" t="s">
        <v>528</v>
      </c>
      <c r="H486" s="324"/>
      <c r="I486" s="324"/>
      <c r="J486" s="255">
        <v>4152</v>
      </c>
      <c r="K486" s="247">
        <f t="shared" si="28"/>
        <v>3736.8</v>
      </c>
      <c r="P486" s="206"/>
      <c r="Q486" s="206"/>
      <c r="R486" s="206"/>
      <c r="S486" s="206"/>
      <c r="T486" s="206"/>
      <c r="U486" s="206"/>
      <c r="V486" s="206"/>
      <c r="W486" s="206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06"/>
      <c r="BN486" s="206"/>
      <c r="BO486" s="206"/>
      <c r="BP486" s="206"/>
      <c r="BQ486" s="206"/>
      <c r="BR486" s="206"/>
      <c r="BS486" s="206"/>
      <c r="BT486" s="206"/>
      <c r="BU486" s="206"/>
      <c r="BV486" s="206"/>
      <c r="BW486" s="206"/>
      <c r="BX486" s="206"/>
      <c r="BY486" s="206"/>
      <c r="BZ486" s="206"/>
      <c r="CA486" s="206"/>
      <c r="CB486" s="206"/>
      <c r="CC486" s="206"/>
      <c r="CD486" s="206"/>
      <c r="CE486" s="206"/>
      <c r="CF486" s="206"/>
      <c r="CG486" s="206"/>
      <c r="CH486" s="206"/>
      <c r="CI486" s="206"/>
      <c r="CJ486" s="206"/>
      <c r="CK486" s="206"/>
      <c r="CL486" s="206"/>
      <c r="CM486" s="206"/>
      <c r="CN486" s="206"/>
      <c r="CO486" s="206"/>
      <c r="CP486" s="206"/>
      <c r="CQ486" s="206"/>
      <c r="CR486" s="206"/>
      <c r="CS486" s="206"/>
      <c r="CT486" s="206"/>
      <c r="CU486" s="206"/>
      <c r="CV486" s="206"/>
      <c r="CW486" s="206"/>
      <c r="CX486" s="206"/>
      <c r="CY486" s="206"/>
      <c r="CZ486" s="206"/>
      <c r="DA486" s="206"/>
      <c r="DB486" s="206"/>
      <c r="DC486" s="206"/>
      <c r="DD486" s="206"/>
      <c r="DE486" s="206"/>
      <c r="DF486" s="206"/>
      <c r="DG486" s="206"/>
      <c r="DH486" s="206"/>
      <c r="DI486" s="206"/>
      <c r="DJ486" s="206"/>
      <c r="DK486" s="206"/>
      <c r="DL486" s="206"/>
      <c r="DM486" s="206"/>
      <c r="DN486" s="206"/>
      <c r="DO486" s="206"/>
      <c r="DP486" s="206"/>
      <c r="DQ486" s="206"/>
      <c r="DR486" s="206"/>
      <c r="DS486" s="206"/>
    </row>
    <row r="487" spans="2:123" ht="18" customHeight="1">
      <c r="B487" s="209"/>
      <c r="C487" s="323" t="s">
        <v>514</v>
      </c>
      <c r="D487" s="323"/>
      <c r="E487" s="323"/>
      <c r="F487" s="330"/>
      <c r="G487" s="324" t="s">
        <v>529</v>
      </c>
      <c r="H487" s="324"/>
      <c r="I487" s="324"/>
      <c r="J487" s="255">
        <v>4152</v>
      </c>
      <c r="K487" s="247">
        <f t="shared" si="28"/>
        <v>3736.8</v>
      </c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06"/>
      <c r="BN487" s="206"/>
      <c r="BO487" s="206"/>
      <c r="BP487" s="206"/>
      <c r="BQ487" s="206"/>
      <c r="BR487" s="206"/>
      <c r="BS487" s="206"/>
      <c r="BT487" s="206"/>
      <c r="BU487" s="206"/>
      <c r="BV487" s="206"/>
      <c r="BW487" s="206"/>
      <c r="BX487" s="206"/>
      <c r="BY487" s="206"/>
      <c r="BZ487" s="206"/>
      <c r="CA487" s="206"/>
      <c r="CB487" s="206"/>
      <c r="CC487" s="206"/>
      <c r="CD487" s="206"/>
      <c r="CE487" s="206"/>
      <c r="CF487" s="206"/>
      <c r="CG487" s="206"/>
      <c r="CH487" s="206"/>
      <c r="CI487" s="206"/>
      <c r="CJ487" s="206"/>
      <c r="CK487" s="206"/>
      <c r="CL487" s="206"/>
      <c r="CM487" s="206"/>
      <c r="CN487" s="206"/>
      <c r="CO487" s="206"/>
      <c r="CP487" s="206"/>
      <c r="CQ487" s="206"/>
      <c r="CR487" s="206"/>
      <c r="CS487" s="206"/>
      <c r="CT487" s="206"/>
      <c r="CU487" s="206"/>
      <c r="CV487" s="206"/>
      <c r="CW487" s="206"/>
      <c r="CX487" s="206"/>
      <c r="CY487" s="206"/>
      <c r="CZ487" s="206"/>
      <c r="DA487" s="206"/>
      <c r="DB487" s="206"/>
      <c r="DC487" s="206"/>
      <c r="DD487" s="206"/>
      <c r="DE487" s="206"/>
      <c r="DF487" s="206"/>
      <c r="DG487" s="206"/>
      <c r="DH487" s="206"/>
      <c r="DI487" s="206"/>
      <c r="DJ487" s="206"/>
      <c r="DK487" s="206"/>
      <c r="DL487" s="206"/>
      <c r="DM487" s="206"/>
      <c r="DN487" s="206"/>
      <c r="DO487" s="206"/>
      <c r="DP487" s="206"/>
      <c r="DQ487" s="206"/>
      <c r="DR487" s="206"/>
      <c r="DS487" s="206"/>
    </row>
    <row r="488" spans="2:123" ht="18" customHeight="1">
      <c r="B488" s="209"/>
      <c r="C488" s="323" t="s">
        <v>515</v>
      </c>
      <c r="D488" s="323"/>
      <c r="E488" s="323"/>
      <c r="F488" s="330"/>
      <c r="G488" s="324" t="s">
        <v>530</v>
      </c>
      <c r="H488" s="324"/>
      <c r="I488" s="324"/>
      <c r="J488" s="255">
        <v>8400</v>
      </c>
      <c r="K488" s="247">
        <f t="shared" ref="K488:K507" si="29">J488*0.9</f>
        <v>7560</v>
      </c>
      <c r="P488" s="206"/>
      <c r="Q488" s="206"/>
      <c r="R488" s="206"/>
      <c r="S488" s="206"/>
      <c r="T488" s="206"/>
      <c r="U488" s="206"/>
      <c r="V488" s="206"/>
      <c r="W488" s="206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206"/>
      <c r="BN488" s="206"/>
      <c r="BO488" s="206"/>
      <c r="BP488" s="206"/>
      <c r="BQ488" s="206"/>
      <c r="BR488" s="206"/>
      <c r="BS488" s="206"/>
      <c r="BT488" s="206"/>
      <c r="BU488" s="206"/>
      <c r="BV488" s="206"/>
      <c r="BW488" s="206"/>
      <c r="BX488" s="206"/>
      <c r="BY488" s="206"/>
      <c r="BZ488" s="206"/>
      <c r="CA488" s="206"/>
      <c r="CB488" s="206"/>
      <c r="CC488" s="206"/>
      <c r="CD488" s="206"/>
      <c r="CE488" s="206"/>
      <c r="CF488" s="206"/>
      <c r="CG488" s="206"/>
      <c r="CH488" s="206"/>
      <c r="CI488" s="206"/>
      <c r="CJ488" s="206"/>
      <c r="CK488" s="206"/>
      <c r="CL488" s="206"/>
      <c r="CM488" s="206"/>
      <c r="CN488" s="206"/>
      <c r="CO488" s="206"/>
      <c r="CP488" s="206"/>
      <c r="CQ488" s="206"/>
      <c r="CR488" s="206"/>
      <c r="CS488" s="206"/>
      <c r="CT488" s="206"/>
      <c r="CU488" s="206"/>
      <c r="CV488" s="206"/>
      <c r="CW488" s="206"/>
      <c r="CX488" s="206"/>
      <c r="CY488" s="206"/>
      <c r="CZ488" s="206"/>
      <c r="DA488" s="206"/>
      <c r="DB488" s="206"/>
      <c r="DC488" s="206"/>
      <c r="DD488" s="206"/>
      <c r="DE488" s="206"/>
      <c r="DF488" s="206"/>
      <c r="DG488" s="206"/>
      <c r="DH488" s="206"/>
      <c r="DI488" s="206"/>
      <c r="DJ488" s="206"/>
      <c r="DK488" s="206"/>
      <c r="DL488" s="206"/>
      <c r="DM488" s="206"/>
      <c r="DN488" s="206"/>
      <c r="DO488" s="206"/>
      <c r="DP488" s="206"/>
      <c r="DQ488" s="206"/>
      <c r="DR488" s="206"/>
      <c r="DS488" s="206"/>
    </row>
    <row r="489" spans="2:123" ht="18" customHeight="1">
      <c r="B489" s="209"/>
      <c r="C489" s="323" t="s">
        <v>516</v>
      </c>
      <c r="D489" s="323"/>
      <c r="E489" s="323"/>
      <c r="F489" s="330"/>
      <c r="G489" s="324" t="s">
        <v>531</v>
      </c>
      <c r="H489" s="324"/>
      <c r="I489" s="324"/>
      <c r="J489" s="255">
        <v>5598</v>
      </c>
      <c r="K489" s="247">
        <f t="shared" si="29"/>
        <v>5038.2</v>
      </c>
      <c r="P489" s="206"/>
      <c r="Q489" s="206"/>
      <c r="R489" s="206"/>
      <c r="S489" s="206"/>
      <c r="T489" s="206"/>
      <c r="U489" s="206"/>
      <c r="V489" s="206"/>
      <c r="W489" s="206"/>
      <c r="X489" s="206"/>
      <c r="Y489" s="206"/>
      <c r="Z489" s="206"/>
      <c r="AA489" s="206"/>
      <c r="AB489" s="206"/>
      <c r="AC489" s="206"/>
      <c r="AD489" s="206"/>
      <c r="AE489" s="206"/>
      <c r="AF489" s="206"/>
      <c r="AG489" s="206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206"/>
      <c r="BN489" s="206"/>
      <c r="BO489" s="206"/>
      <c r="BP489" s="206"/>
      <c r="BQ489" s="206"/>
      <c r="BR489" s="206"/>
      <c r="BS489" s="206"/>
      <c r="BT489" s="206"/>
      <c r="BU489" s="206"/>
      <c r="BV489" s="206"/>
      <c r="BW489" s="206"/>
      <c r="BX489" s="206"/>
      <c r="BY489" s="206"/>
      <c r="BZ489" s="206"/>
      <c r="CA489" s="206"/>
      <c r="CB489" s="206"/>
      <c r="CC489" s="206"/>
      <c r="CD489" s="206"/>
      <c r="CE489" s="206"/>
      <c r="CF489" s="206"/>
      <c r="CG489" s="206"/>
      <c r="CH489" s="206"/>
      <c r="CI489" s="206"/>
      <c r="CJ489" s="206"/>
      <c r="CK489" s="206"/>
      <c r="CL489" s="206"/>
      <c r="CM489" s="206"/>
      <c r="CN489" s="206"/>
      <c r="CO489" s="206"/>
      <c r="CP489" s="206"/>
      <c r="CQ489" s="206"/>
      <c r="CR489" s="206"/>
      <c r="CS489" s="206"/>
      <c r="CT489" s="206"/>
      <c r="CU489" s="206"/>
      <c r="CV489" s="206"/>
      <c r="CW489" s="206"/>
      <c r="CX489" s="206"/>
      <c r="CY489" s="206"/>
      <c r="CZ489" s="206"/>
      <c r="DA489" s="206"/>
      <c r="DB489" s="206"/>
      <c r="DC489" s="206"/>
      <c r="DD489" s="206"/>
      <c r="DE489" s="206"/>
      <c r="DF489" s="206"/>
      <c r="DG489" s="206"/>
      <c r="DH489" s="206"/>
      <c r="DI489" s="206"/>
      <c r="DJ489" s="206"/>
      <c r="DK489" s="206"/>
      <c r="DL489" s="206"/>
      <c r="DM489" s="206"/>
      <c r="DN489" s="206"/>
      <c r="DO489" s="206"/>
      <c r="DP489" s="206"/>
      <c r="DQ489" s="206"/>
      <c r="DR489" s="206"/>
      <c r="DS489" s="206"/>
    </row>
    <row r="490" spans="2:123" ht="18" customHeight="1">
      <c r="B490" s="209"/>
      <c r="C490" s="323" t="s">
        <v>1722</v>
      </c>
      <c r="D490" s="323"/>
      <c r="E490" s="323"/>
      <c r="F490" s="330"/>
      <c r="G490" s="324" t="s">
        <v>1723</v>
      </c>
      <c r="H490" s="324"/>
      <c r="I490" s="324"/>
      <c r="J490" s="255">
        <v>1950</v>
      </c>
      <c r="K490" s="247">
        <f t="shared" si="29"/>
        <v>1755</v>
      </c>
      <c r="P490" s="206"/>
      <c r="Q490" s="206"/>
      <c r="R490" s="206"/>
      <c r="S490" s="206"/>
      <c r="T490" s="206"/>
      <c r="U490" s="206"/>
      <c r="V490" s="206"/>
      <c r="W490" s="206"/>
      <c r="X490" s="206"/>
      <c r="Y490" s="206"/>
      <c r="Z490" s="206"/>
      <c r="AA490" s="206"/>
      <c r="AB490" s="206"/>
      <c r="AC490" s="206"/>
      <c r="AD490" s="206"/>
      <c r="AE490" s="206"/>
      <c r="AF490" s="206"/>
      <c r="AG490" s="206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206"/>
      <c r="BN490" s="206"/>
      <c r="BO490" s="206"/>
      <c r="BP490" s="206"/>
      <c r="BQ490" s="206"/>
      <c r="BR490" s="206"/>
      <c r="BS490" s="206"/>
      <c r="BT490" s="206"/>
      <c r="BU490" s="206"/>
      <c r="BV490" s="206"/>
      <c r="BW490" s="206"/>
      <c r="BX490" s="206"/>
      <c r="BY490" s="206"/>
      <c r="BZ490" s="206"/>
      <c r="CA490" s="206"/>
      <c r="CB490" s="206"/>
      <c r="CC490" s="206"/>
      <c r="CD490" s="206"/>
      <c r="CE490" s="206"/>
      <c r="CF490" s="206"/>
      <c r="CG490" s="206"/>
      <c r="CH490" s="206"/>
      <c r="CI490" s="206"/>
      <c r="CJ490" s="206"/>
      <c r="CK490" s="206"/>
      <c r="CL490" s="206"/>
      <c r="CM490" s="206"/>
      <c r="CN490" s="206"/>
      <c r="CO490" s="206"/>
      <c r="CP490" s="206"/>
      <c r="CQ490" s="206"/>
      <c r="CR490" s="206"/>
      <c r="CS490" s="206"/>
      <c r="CT490" s="206"/>
      <c r="CU490" s="206"/>
      <c r="CV490" s="206"/>
      <c r="CW490" s="206"/>
      <c r="CX490" s="206"/>
      <c r="CY490" s="206"/>
      <c r="CZ490" s="206"/>
      <c r="DA490" s="206"/>
      <c r="DB490" s="206"/>
      <c r="DC490" s="206"/>
      <c r="DD490" s="206"/>
      <c r="DE490" s="206"/>
      <c r="DF490" s="206"/>
      <c r="DG490" s="206"/>
      <c r="DH490" s="206"/>
      <c r="DI490" s="206"/>
      <c r="DJ490" s="206"/>
      <c r="DK490" s="206"/>
      <c r="DL490" s="206"/>
      <c r="DM490" s="206"/>
      <c r="DN490" s="206"/>
      <c r="DO490" s="206"/>
      <c r="DP490" s="206"/>
      <c r="DQ490" s="206"/>
      <c r="DR490" s="206"/>
      <c r="DS490" s="206"/>
    </row>
    <row r="491" spans="2:123" ht="18" customHeight="1">
      <c r="B491" s="209"/>
      <c r="C491" s="323" t="s">
        <v>1724</v>
      </c>
      <c r="D491" s="323"/>
      <c r="E491" s="323"/>
      <c r="F491" s="330"/>
      <c r="G491" s="324" t="s">
        <v>1725</v>
      </c>
      <c r="H491" s="324"/>
      <c r="I491" s="324"/>
      <c r="J491" s="255">
        <v>1392</v>
      </c>
      <c r="K491" s="247">
        <f t="shared" si="29"/>
        <v>1252.8</v>
      </c>
      <c r="P491" s="206"/>
      <c r="Q491" s="206"/>
      <c r="R491" s="206"/>
      <c r="S491" s="206"/>
      <c r="T491" s="206"/>
      <c r="U491" s="206"/>
      <c r="V491" s="206"/>
      <c r="W491" s="206"/>
      <c r="X491" s="206"/>
      <c r="Y491" s="206"/>
      <c r="Z491" s="206"/>
      <c r="AA491" s="206"/>
      <c r="AB491" s="206"/>
      <c r="AC491" s="206"/>
      <c r="AD491" s="206"/>
      <c r="AE491" s="206"/>
      <c r="AF491" s="206"/>
      <c r="AG491" s="206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206"/>
      <c r="BN491" s="206"/>
      <c r="BO491" s="206"/>
      <c r="BP491" s="206"/>
      <c r="BQ491" s="206"/>
      <c r="BR491" s="206"/>
      <c r="BS491" s="206"/>
      <c r="BT491" s="206"/>
      <c r="BU491" s="206"/>
      <c r="BV491" s="206"/>
      <c r="BW491" s="206"/>
      <c r="BX491" s="206"/>
      <c r="BY491" s="206"/>
      <c r="BZ491" s="206"/>
      <c r="CA491" s="206"/>
      <c r="CB491" s="206"/>
      <c r="CC491" s="206"/>
      <c r="CD491" s="206"/>
      <c r="CE491" s="206"/>
      <c r="CF491" s="206"/>
      <c r="CG491" s="206"/>
      <c r="CH491" s="206"/>
      <c r="CI491" s="206"/>
      <c r="CJ491" s="206"/>
      <c r="CK491" s="206"/>
      <c r="CL491" s="206"/>
      <c r="CM491" s="206"/>
      <c r="CN491" s="206"/>
      <c r="CO491" s="206"/>
      <c r="CP491" s="206"/>
      <c r="CQ491" s="206"/>
      <c r="CR491" s="206"/>
      <c r="CS491" s="206"/>
      <c r="CT491" s="206"/>
      <c r="CU491" s="206"/>
      <c r="CV491" s="206"/>
      <c r="CW491" s="206"/>
      <c r="CX491" s="206"/>
      <c r="CY491" s="206"/>
      <c r="CZ491" s="206"/>
      <c r="DA491" s="206"/>
      <c r="DB491" s="206"/>
      <c r="DC491" s="206"/>
      <c r="DD491" s="206"/>
      <c r="DE491" s="206"/>
      <c r="DF491" s="206"/>
      <c r="DG491" s="206"/>
      <c r="DH491" s="206"/>
      <c r="DI491" s="206"/>
      <c r="DJ491" s="206"/>
      <c r="DK491" s="206"/>
      <c r="DL491" s="206"/>
      <c r="DM491" s="206"/>
      <c r="DN491" s="206"/>
      <c r="DO491" s="206"/>
      <c r="DP491" s="206"/>
      <c r="DQ491" s="206"/>
      <c r="DR491" s="206"/>
      <c r="DS491" s="206"/>
    </row>
    <row r="492" spans="2:123" ht="18" customHeight="1">
      <c r="B492" s="209"/>
      <c r="C492" s="323" t="s">
        <v>517</v>
      </c>
      <c r="D492" s="323"/>
      <c r="E492" s="323"/>
      <c r="F492" s="330"/>
      <c r="G492" s="324" t="s">
        <v>532</v>
      </c>
      <c r="H492" s="324"/>
      <c r="I492" s="324"/>
      <c r="J492" s="255">
        <v>13398</v>
      </c>
      <c r="K492" s="247">
        <f t="shared" si="29"/>
        <v>12058.2</v>
      </c>
      <c r="P492" s="206"/>
      <c r="Q492" s="206"/>
      <c r="R492" s="206"/>
      <c r="S492" s="206"/>
      <c r="T492" s="206"/>
      <c r="U492" s="206"/>
      <c r="V492" s="206"/>
      <c r="W492" s="206"/>
      <c r="X492" s="206"/>
      <c r="Y492" s="206"/>
      <c r="Z492" s="206"/>
      <c r="AA492" s="206"/>
      <c r="AB492" s="206"/>
      <c r="AC492" s="206"/>
      <c r="AD492" s="206"/>
      <c r="AE492" s="206"/>
      <c r="AF492" s="206"/>
      <c r="AG492" s="206"/>
      <c r="AH492" s="206"/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  <c r="BI492" s="206"/>
      <c r="BJ492" s="206"/>
      <c r="BK492" s="206"/>
      <c r="BL492" s="206"/>
      <c r="BM492" s="206"/>
      <c r="BN492" s="206"/>
      <c r="BO492" s="206"/>
      <c r="BP492" s="206"/>
      <c r="BQ492" s="206"/>
      <c r="BR492" s="206"/>
      <c r="BS492" s="206"/>
      <c r="BT492" s="206"/>
      <c r="BU492" s="206"/>
      <c r="BV492" s="206"/>
      <c r="BW492" s="206"/>
      <c r="BX492" s="206"/>
      <c r="BY492" s="206"/>
      <c r="BZ492" s="206"/>
      <c r="CA492" s="206"/>
      <c r="CB492" s="206"/>
      <c r="CC492" s="206"/>
      <c r="CD492" s="206"/>
      <c r="CE492" s="206"/>
      <c r="CF492" s="206"/>
      <c r="CG492" s="206"/>
      <c r="CH492" s="206"/>
      <c r="CI492" s="206"/>
      <c r="CJ492" s="206"/>
      <c r="CK492" s="206"/>
      <c r="CL492" s="206"/>
      <c r="CM492" s="206"/>
      <c r="CN492" s="206"/>
      <c r="CO492" s="206"/>
      <c r="CP492" s="206"/>
      <c r="CQ492" s="206"/>
      <c r="CR492" s="206"/>
      <c r="CS492" s="206"/>
      <c r="CT492" s="206"/>
      <c r="CU492" s="206"/>
      <c r="CV492" s="206"/>
      <c r="CW492" s="206"/>
      <c r="CX492" s="206"/>
      <c r="CY492" s="206"/>
      <c r="CZ492" s="206"/>
      <c r="DA492" s="206"/>
      <c r="DB492" s="206"/>
      <c r="DC492" s="206"/>
      <c r="DD492" s="206"/>
      <c r="DE492" s="206"/>
      <c r="DF492" s="206"/>
      <c r="DG492" s="206"/>
      <c r="DH492" s="206"/>
      <c r="DI492" s="206"/>
      <c r="DJ492" s="206"/>
      <c r="DK492" s="206"/>
      <c r="DL492" s="206"/>
      <c r="DM492" s="206"/>
      <c r="DN492" s="206"/>
      <c r="DO492" s="206"/>
      <c r="DP492" s="206"/>
      <c r="DQ492" s="206"/>
      <c r="DR492" s="206"/>
      <c r="DS492" s="206"/>
    </row>
    <row r="493" spans="2:123" ht="18" customHeight="1">
      <c r="B493" s="209"/>
      <c r="C493" s="323" t="s">
        <v>518</v>
      </c>
      <c r="D493" s="323"/>
      <c r="E493" s="323"/>
      <c r="F493" s="330"/>
      <c r="G493" s="324" t="s">
        <v>533</v>
      </c>
      <c r="H493" s="324"/>
      <c r="I493" s="324"/>
      <c r="J493" s="255">
        <v>11850</v>
      </c>
      <c r="K493" s="247">
        <f t="shared" si="29"/>
        <v>10665</v>
      </c>
      <c r="P493" s="206"/>
      <c r="Q493" s="206"/>
      <c r="R493" s="206"/>
      <c r="S493" s="206"/>
      <c r="T493" s="206"/>
      <c r="U493" s="206"/>
      <c r="V493" s="206"/>
      <c r="W493" s="206"/>
      <c r="X493" s="206"/>
      <c r="Y493" s="206"/>
      <c r="Z493" s="206"/>
      <c r="AA493" s="206"/>
      <c r="AB493" s="206"/>
      <c r="AC493" s="206"/>
      <c r="AD493" s="206"/>
      <c r="AE493" s="206"/>
      <c r="AF493" s="206"/>
      <c r="AG493" s="206"/>
      <c r="AH493" s="206"/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  <c r="BI493" s="206"/>
      <c r="BJ493" s="206"/>
      <c r="BK493" s="206"/>
      <c r="BL493" s="206"/>
      <c r="BM493" s="206"/>
      <c r="BN493" s="206"/>
      <c r="BO493" s="206"/>
      <c r="BP493" s="206"/>
      <c r="BQ493" s="206"/>
      <c r="BR493" s="206"/>
      <c r="BS493" s="206"/>
      <c r="BT493" s="206"/>
      <c r="BU493" s="206"/>
      <c r="BV493" s="206"/>
      <c r="BW493" s="206"/>
      <c r="BX493" s="206"/>
      <c r="BY493" s="206"/>
      <c r="BZ493" s="206"/>
      <c r="CA493" s="206"/>
      <c r="CB493" s="206"/>
      <c r="CC493" s="206"/>
      <c r="CD493" s="206"/>
      <c r="CE493" s="206"/>
      <c r="CF493" s="206"/>
      <c r="CG493" s="206"/>
      <c r="CH493" s="206"/>
      <c r="CI493" s="206"/>
      <c r="CJ493" s="206"/>
      <c r="CK493" s="206"/>
      <c r="CL493" s="206"/>
      <c r="CM493" s="206"/>
      <c r="CN493" s="206"/>
      <c r="CO493" s="206"/>
      <c r="CP493" s="206"/>
      <c r="CQ493" s="206"/>
      <c r="CR493" s="206"/>
      <c r="CS493" s="206"/>
      <c r="CT493" s="206"/>
      <c r="CU493" s="206"/>
      <c r="CV493" s="206"/>
      <c r="CW493" s="206"/>
      <c r="CX493" s="206"/>
      <c r="CY493" s="206"/>
      <c r="CZ493" s="206"/>
      <c r="DA493" s="206"/>
      <c r="DB493" s="206"/>
      <c r="DC493" s="206"/>
      <c r="DD493" s="206"/>
      <c r="DE493" s="206"/>
      <c r="DF493" s="206"/>
      <c r="DG493" s="206"/>
      <c r="DH493" s="206"/>
      <c r="DI493" s="206"/>
      <c r="DJ493" s="206"/>
      <c r="DK493" s="206"/>
      <c r="DL493" s="206"/>
      <c r="DM493" s="206"/>
      <c r="DN493" s="206"/>
      <c r="DO493" s="206"/>
      <c r="DP493" s="206"/>
      <c r="DQ493" s="206"/>
      <c r="DR493" s="206"/>
      <c r="DS493" s="206"/>
    </row>
    <row r="494" spans="2:123" ht="18" customHeight="1">
      <c r="B494" s="209"/>
      <c r="C494" s="323" t="s">
        <v>519</v>
      </c>
      <c r="D494" s="323"/>
      <c r="E494" s="323"/>
      <c r="F494" s="330"/>
      <c r="G494" s="324" t="s">
        <v>534</v>
      </c>
      <c r="H494" s="324"/>
      <c r="I494" s="324"/>
      <c r="J494" s="255">
        <v>17100</v>
      </c>
      <c r="K494" s="247">
        <f t="shared" si="29"/>
        <v>15390</v>
      </c>
      <c r="P494" s="206"/>
      <c r="Q494" s="206"/>
      <c r="R494" s="206"/>
      <c r="S494" s="206"/>
      <c r="T494" s="206"/>
      <c r="U494" s="206"/>
      <c r="V494" s="206"/>
      <c r="W494" s="206"/>
      <c r="X494" s="206"/>
      <c r="Y494" s="206"/>
      <c r="Z494" s="206"/>
      <c r="AA494" s="206"/>
      <c r="AB494" s="206"/>
      <c r="AC494" s="206"/>
      <c r="AD494" s="206"/>
      <c r="AE494" s="206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  <c r="BI494" s="206"/>
      <c r="BJ494" s="206"/>
      <c r="BK494" s="206"/>
      <c r="BL494" s="206"/>
      <c r="BM494" s="206"/>
      <c r="BN494" s="206"/>
      <c r="BO494" s="206"/>
      <c r="BP494" s="206"/>
      <c r="BQ494" s="206"/>
      <c r="BR494" s="206"/>
      <c r="BS494" s="206"/>
      <c r="BT494" s="206"/>
      <c r="BU494" s="206"/>
      <c r="BV494" s="206"/>
      <c r="BW494" s="206"/>
      <c r="BX494" s="206"/>
      <c r="BY494" s="206"/>
      <c r="BZ494" s="206"/>
      <c r="CA494" s="206"/>
      <c r="CB494" s="206"/>
      <c r="CC494" s="206"/>
      <c r="CD494" s="206"/>
      <c r="CE494" s="206"/>
      <c r="CF494" s="206"/>
      <c r="CG494" s="206"/>
      <c r="CH494" s="206"/>
      <c r="CI494" s="206"/>
      <c r="CJ494" s="206"/>
      <c r="CK494" s="206"/>
      <c r="CL494" s="206"/>
      <c r="CM494" s="206"/>
      <c r="CN494" s="206"/>
      <c r="CO494" s="206"/>
      <c r="CP494" s="206"/>
      <c r="CQ494" s="206"/>
      <c r="CR494" s="206"/>
      <c r="CS494" s="206"/>
      <c r="CT494" s="206"/>
      <c r="CU494" s="206"/>
      <c r="CV494" s="206"/>
      <c r="CW494" s="206"/>
      <c r="CX494" s="206"/>
      <c r="CY494" s="206"/>
      <c r="CZ494" s="206"/>
      <c r="DA494" s="206"/>
      <c r="DB494" s="206"/>
      <c r="DC494" s="206"/>
      <c r="DD494" s="206"/>
      <c r="DE494" s="206"/>
      <c r="DF494" s="206"/>
      <c r="DG494" s="206"/>
      <c r="DH494" s="206"/>
      <c r="DI494" s="206"/>
      <c r="DJ494" s="206"/>
      <c r="DK494" s="206"/>
      <c r="DL494" s="206"/>
      <c r="DM494" s="206"/>
      <c r="DN494" s="206"/>
      <c r="DO494" s="206"/>
      <c r="DP494" s="206"/>
      <c r="DQ494" s="206"/>
      <c r="DR494" s="206"/>
      <c r="DS494" s="206"/>
    </row>
    <row r="495" spans="2:123" ht="18" customHeight="1">
      <c r="B495" s="209"/>
      <c r="C495" s="323" t="s">
        <v>520</v>
      </c>
      <c r="D495" s="323"/>
      <c r="E495" s="323"/>
      <c r="F495" s="330"/>
      <c r="G495" s="324" t="s">
        <v>535</v>
      </c>
      <c r="H495" s="324"/>
      <c r="I495" s="324"/>
      <c r="J495" s="255">
        <v>1338</v>
      </c>
      <c r="K495" s="247">
        <f t="shared" si="29"/>
        <v>1204.2</v>
      </c>
      <c r="P495" s="206"/>
      <c r="Q495" s="206"/>
      <c r="R495" s="206"/>
      <c r="S495" s="206"/>
      <c r="T495" s="206"/>
      <c r="U495" s="206"/>
      <c r="V495" s="206"/>
      <c r="W495" s="206"/>
      <c r="X495" s="206"/>
      <c r="Y495" s="206"/>
      <c r="Z495" s="206"/>
      <c r="AA495" s="206"/>
      <c r="AB495" s="206"/>
      <c r="AC495" s="206"/>
      <c r="AD495" s="206"/>
      <c r="AE495" s="206"/>
      <c r="AF495" s="206"/>
      <c r="AG495" s="206"/>
      <c r="AH495" s="206"/>
      <c r="AI495" s="206"/>
      <c r="AJ495" s="206"/>
      <c r="AK495" s="206"/>
      <c r="AL495" s="206"/>
      <c r="AM495" s="206"/>
      <c r="AN495" s="206"/>
      <c r="AO495" s="206"/>
      <c r="AP495" s="206"/>
      <c r="AQ495" s="206"/>
      <c r="AR495" s="206"/>
      <c r="AS495" s="206"/>
      <c r="AT495" s="206"/>
      <c r="AU495" s="206"/>
      <c r="AV495" s="206"/>
      <c r="AW495" s="206"/>
      <c r="AX495" s="206"/>
      <c r="AY495" s="206"/>
      <c r="AZ495" s="206"/>
      <c r="BA495" s="206"/>
      <c r="BB495" s="206"/>
      <c r="BC495" s="206"/>
      <c r="BD495" s="206"/>
      <c r="BE495" s="206"/>
      <c r="BF495" s="206"/>
      <c r="BG495" s="206"/>
      <c r="BH495" s="206"/>
      <c r="BI495" s="206"/>
      <c r="BJ495" s="206"/>
      <c r="BK495" s="206"/>
      <c r="BL495" s="206"/>
      <c r="BM495" s="206"/>
      <c r="BN495" s="206"/>
      <c r="BO495" s="206"/>
      <c r="BP495" s="206"/>
      <c r="BQ495" s="206"/>
      <c r="BR495" s="206"/>
      <c r="BS495" s="206"/>
      <c r="BT495" s="206"/>
      <c r="BU495" s="206"/>
      <c r="BV495" s="206"/>
      <c r="BW495" s="206"/>
      <c r="BX495" s="206"/>
      <c r="BY495" s="206"/>
      <c r="BZ495" s="206"/>
      <c r="CA495" s="206"/>
      <c r="CB495" s="206"/>
      <c r="CC495" s="206"/>
      <c r="CD495" s="206"/>
      <c r="CE495" s="206"/>
      <c r="CF495" s="206"/>
      <c r="CG495" s="206"/>
      <c r="CH495" s="206"/>
      <c r="CI495" s="206"/>
      <c r="CJ495" s="206"/>
      <c r="CK495" s="206"/>
      <c r="CL495" s="206"/>
      <c r="CM495" s="206"/>
      <c r="CN495" s="206"/>
      <c r="CO495" s="206"/>
      <c r="CP495" s="206"/>
      <c r="CQ495" s="206"/>
      <c r="CR495" s="206"/>
      <c r="CS495" s="206"/>
      <c r="CT495" s="206"/>
      <c r="CU495" s="206"/>
      <c r="CV495" s="206"/>
      <c r="CW495" s="206"/>
      <c r="CX495" s="206"/>
      <c r="CY495" s="206"/>
      <c r="CZ495" s="206"/>
      <c r="DA495" s="206"/>
      <c r="DB495" s="206"/>
      <c r="DC495" s="206"/>
      <c r="DD495" s="206"/>
      <c r="DE495" s="206"/>
      <c r="DF495" s="206"/>
      <c r="DG495" s="206"/>
      <c r="DH495" s="206"/>
      <c r="DI495" s="206"/>
      <c r="DJ495" s="206"/>
      <c r="DK495" s="206"/>
      <c r="DL495" s="206"/>
      <c r="DM495" s="206"/>
      <c r="DN495" s="206"/>
      <c r="DO495" s="206"/>
      <c r="DP495" s="206"/>
      <c r="DQ495" s="206"/>
      <c r="DR495" s="206"/>
      <c r="DS495" s="206"/>
    </row>
    <row r="496" spans="2:123" ht="18" customHeight="1">
      <c r="B496" s="208"/>
      <c r="C496" s="336" t="s">
        <v>521</v>
      </c>
      <c r="D496" s="336"/>
      <c r="E496" s="336"/>
      <c r="F496" s="337"/>
      <c r="G496" s="324" t="s">
        <v>536</v>
      </c>
      <c r="H496" s="324"/>
      <c r="I496" s="324"/>
      <c r="J496" s="255">
        <v>366</v>
      </c>
      <c r="K496" s="247">
        <f t="shared" si="29"/>
        <v>329.40000000000003</v>
      </c>
      <c r="P496" s="206"/>
      <c r="Q496" s="206"/>
      <c r="R496" s="206"/>
      <c r="S496" s="206"/>
      <c r="T496" s="206"/>
      <c r="U496" s="206"/>
      <c r="V496" s="206"/>
      <c r="W496" s="206"/>
      <c r="X496" s="206"/>
      <c r="Y496" s="206"/>
      <c r="Z496" s="206"/>
      <c r="AA496" s="206"/>
      <c r="AB496" s="206"/>
      <c r="AC496" s="206"/>
      <c r="AD496" s="206"/>
      <c r="AE496" s="206"/>
      <c r="AF496" s="206"/>
      <c r="AG496" s="206"/>
      <c r="AH496" s="206"/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6"/>
      <c r="AT496" s="206"/>
      <c r="AU496" s="206"/>
      <c r="AV496" s="206"/>
      <c r="AW496" s="206"/>
      <c r="AX496" s="206"/>
      <c r="AY496" s="206"/>
      <c r="AZ496" s="206"/>
      <c r="BA496" s="206"/>
      <c r="BB496" s="206"/>
      <c r="BC496" s="206"/>
      <c r="BD496" s="206"/>
      <c r="BE496" s="206"/>
      <c r="BF496" s="206"/>
      <c r="BG496" s="206"/>
      <c r="BH496" s="206"/>
      <c r="BI496" s="206"/>
      <c r="BJ496" s="206"/>
      <c r="BK496" s="206"/>
      <c r="BL496" s="206"/>
      <c r="BM496" s="206"/>
      <c r="BN496" s="206"/>
      <c r="BO496" s="206"/>
      <c r="BP496" s="206"/>
      <c r="BQ496" s="206"/>
      <c r="BR496" s="206"/>
      <c r="BS496" s="206"/>
      <c r="BT496" s="206"/>
      <c r="BU496" s="206"/>
      <c r="BV496" s="206"/>
      <c r="BW496" s="206"/>
      <c r="BX496" s="206"/>
      <c r="BY496" s="206"/>
      <c r="BZ496" s="206"/>
      <c r="CA496" s="206"/>
      <c r="CB496" s="206"/>
      <c r="CC496" s="206"/>
      <c r="CD496" s="206"/>
      <c r="CE496" s="206"/>
      <c r="CF496" s="206"/>
      <c r="CG496" s="206"/>
      <c r="CH496" s="206"/>
      <c r="CI496" s="206"/>
      <c r="CJ496" s="206"/>
      <c r="CK496" s="206"/>
      <c r="CL496" s="206"/>
      <c r="CM496" s="206"/>
      <c r="CN496" s="206"/>
      <c r="CO496" s="206"/>
      <c r="CP496" s="206"/>
      <c r="CQ496" s="206"/>
      <c r="CR496" s="206"/>
      <c r="CS496" s="206"/>
      <c r="CT496" s="206"/>
      <c r="CU496" s="206"/>
      <c r="CV496" s="206"/>
      <c r="CW496" s="206"/>
      <c r="CX496" s="206"/>
      <c r="CY496" s="206"/>
      <c r="CZ496" s="206"/>
      <c r="DA496" s="206"/>
      <c r="DB496" s="206"/>
      <c r="DC496" s="206"/>
      <c r="DD496" s="206"/>
      <c r="DE496" s="206"/>
      <c r="DF496" s="206"/>
      <c r="DG496" s="206"/>
      <c r="DH496" s="206"/>
      <c r="DI496" s="206"/>
      <c r="DJ496" s="206"/>
      <c r="DK496" s="206"/>
      <c r="DL496" s="206"/>
      <c r="DM496" s="206"/>
      <c r="DN496" s="206"/>
      <c r="DO496" s="206"/>
      <c r="DP496" s="206"/>
      <c r="DQ496" s="206"/>
      <c r="DR496" s="206"/>
      <c r="DS496" s="206"/>
    </row>
    <row r="497" spans="2:123" ht="30" customHeight="1">
      <c r="B497" s="321" t="s">
        <v>537</v>
      </c>
      <c r="C497" s="322"/>
      <c r="D497" s="322"/>
      <c r="E497" s="322"/>
      <c r="F497" s="322"/>
      <c r="G497" s="322"/>
      <c r="H497" s="322"/>
      <c r="I497" s="322"/>
      <c r="J497" s="322"/>
      <c r="K497" s="322"/>
      <c r="L497" s="211"/>
      <c r="M497" s="211"/>
      <c r="N497" s="211"/>
      <c r="O497" s="211"/>
      <c r="P497" s="210"/>
      <c r="Q497" s="210"/>
      <c r="R497" s="210"/>
      <c r="S497" s="210"/>
      <c r="T497" s="210"/>
      <c r="U497" s="210"/>
      <c r="V497" s="210"/>
      <c r="W497" s="210"/>
      <c r="X497" s="210"/>
      <c r="Y497" s="210"/>
      <c r="Z497" s="210"/>
      <c r="AA497" s="210"/>
      <c r="AB497" s="210"/>
      <c r="AC497" s="210"/>
      <c r="AD497" s="206"/>
      <c r="AE497" s="206"/>
      <c r="AF497" s="206"/>
      <c r="AG497" s="206"/>
      <c r="AH497" s="206"/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06"/>
      <c r="AT497" s="206"/>
      <c r="AU497" s="206"/>
      <c r="AV497" s="206"/>
      <c r="AW497" s="206"/>
      <c r="AX497" s="206"/>
      <c r="AY497" s="206"/>
      <c r="AZ497" s="206"/>
      <c r="BA497" s="206"/>
      <c r="BB497" s="206"/>
      <c r="BC497" s="206"/>
      <c r="BD497" s="206"/>
      <c r="BE497" s="206"/>
      <c r="BF497" s="206"/>
      <c r="BG497" s="206"/>
      <c r="BH497" s="206"/>
      <c r="BI497" s="206"/>
      <c r="BJ497" s="206"/>
      <c r="BK497" s="206"/>
      <c r="BL497" s="206"/>
      <c r="BM497" s="206"/>
      <c r="BN497" s="206"/>
      <c r="BO497" s="206"/>
      <c r="BP497" s="206"/>
      <c r="BQ497" s="206"/>
      <c r="BR497" s="206"/>
      <c r="BS497" s="206"/>
      <c r="BT497" s="206"/>
      <c r="BU497" s="206"/>
      <c r="BV497" s="206"/>
      <c r="BW497" s="206"/>
      <c r="BX497" s="206"/>
      <c r="BY497" s="206"/>
      <c r="BZ497" s="206"/>
      <c r="CA497" s="206"/>
      <c r="CB497" s="206"/>
      <c r="CC497" s="206"/>
      <c r="CD497" s="206"/>
      <c r="CE497" s="206"/>
      <c r="CF497" s="206"/>
      <c r="CG497" s="206"/>
      <c r="CH497" s="206"/>
      <c r="CI497" s="206"/>
      <c r="CJ497" s="206"/>
      <c r="CK497" s="206"/>
      <c r="CL497" s="206"/>
      <c r="CM497" s="206"/>
      <c r="CN497" s="206"/>
      <c r="CO497" s="206"/>
      <c r="CP497" s="206"/>
      <c r="CQ497" s="206"/>
      <c r="CR497" s="206"/>
      <c r="CS497" s="206"/>
      <c r="CT497" s="206"/>
      <c r="CU497" s="206"/>
      <c r="CV497" s="206"/>
      <c r="CW497" s="206"/>
      <c r="CX497" s="206"/>
      <c r="CY497" s="206"/>
      <c r="CZ497" s="206"/>
      <c r="DA497" s="206"/>
      <c r="DB497" s="206"/>
      <c r="DC497" s="206"/>
      <c r="DD497" s="206"/>
      <c r="DE497" s="206"/>
      <c r="DF497" s="206"/>
      <c r="DG497" s="206"/>
      <c r="DH497" s="206"/>
      <c r="DI497" s="206"/>
      <c r="DJ497" s="206"/>
      <c r="DK497" s="206"/>
      <c r="DL497" s="206"/>
      <c r="DM497" s="206"/>
      <c r="DN497" s="206"/>
      <c r="DO497" s="206"/>
      <c r="DP497" s="206"/>
      <c r="DQ497" s="206"/>
      <c r="DR497" s="206"/>
      <c r="DS497" s="206"/>
    </row>
    <row r="498" spans="2:123" ht="18" customHeight="1">
      <c r="B498" s="209"/>
      <c r="C498" s="323" t="s">
        <v>538</v>
      </c>
      <c r="D498" s="323"/>
      <c r="E498" s="323"/>
      <c r="F498" s="330"/>
      <c r="G498" s="324" t="s">
        <v>548</v>
      </c>
      <c r="H498" s="324"/>
      <c r="I498" s="324"/>
      <c r="J498" s="255">
        <v>2520</v>
      </c>
      <c r="K498" s="247">
        <f t="shared" si="29"/>
        <v>2268</v>
      </c>
      <c r="P498" s="206"/>
      <c r="Q498" s="206"/>
      <c r="R498" s="206"/>
      <c r="S498" s="206"/>
      <c r="T498" s="206"/>
      <c r="U498" s="206"/>
      <c r="V498" s="206"/>
      <c r="W498" s="206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/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  <c r="BI498" s="206"/>
      <c r="BJ498" s="206"/>
      <c r="BK498" s="206"/>
      <c r="BL498" s="206"/>
      <c r="BM498" s="206"/>
      <c r="BN498" s="206"/>
      <c r="BO498" s="206"/>
      <c r="BP498" s="206"/>
      <c r="BQ498" s="206"/>
      <c r="BR498" s="206"/>
      <c r="BS498" s="206"/>
      <c r="BT498" s="206"/>
      <c r="BU498" s="206"/>
      <c r="BV498" s="206"/>
      <c r="BW498" s="206"/>
      <c r="BX498" s="206"/>
      <c r="BY498" s="206"/>
      <c r="BZ498" s="206"/>
      <c r="CA498" s="206"/>
      <c r="CB498" s="206"/>
      <c r="CC498" s="206"/>
      <c r="CD498" s="206"/>
      <c r="CE498" s="206"/>
      <c r="CF498" s="206"/>
      <c r="CG498" s="206"/>
      <c r="CH498" s="206"/>
      <c r="CI498" s="206"/>
      <c r="CJ498" s="206"/>
      <c r="CK498" s="206"/>
      <c r="CL498" s="206"/>
      <c r="CM498" s="206"/>
      <c r="CN498" s="206"/>
      <c r="CO498" s="206"/>
      <c r="CP498" s="206"/>
      <c r="CQ498" s="206"/>
      <c r="CR498" s="206"/>
      <c r="CS498" s="206"/>
      <c r="CT498" s="206"/>
      <c r="CU498" s="206"/>
      <c r="CV498" s="206"/>
      <c r="CW498" s="206"/>
      <c r="CX498" s="206"/>
      <c r="CY498" s="206"/>
      <c r="CZ498" s="206"/>
      <c r="DA498" s="206"/>
      <c r="DB498" s="206"/>
      <c r="DC498" s="206"/>
      <c r="DD498" s="206"/>
      <c r="DE498" s="206"/>
      <c r="DF498" s="206"/>
      <c r="DG498" s="206"/>
      <c r="DH498" s="206"/>
      <c r="DI498" s="206"/>
      <c r="DJ498" s="206"/>
      <c r="DK498" s="206"/>
      <c r="DL498" s="206"/>
      <c r="DM498" s="206"/>
      <c r="DN498" s="206"/>
      <c r="DO498" s="206"/>
      <c r="DP498" s="206"/>
      <c r="DQ498" s="206"/>
      <c r="DR498" s="206"/>
      <c r="DS498" s="206"/>
    </row>
    <row r="499" spans="2:123" ht="18" customHeight="1">
      <c r="B499" s="209"/>
      <c r="C499" s="323" t="s">
        <v>539</v>
      </c>
      <c r="D499" s="323"/>
      <c r="E499" s="323"/>
      <c r="F499" s="330"/>
      <c r="G499" s="324" t="s">
        <v>549</v>
      </c>
      <c r="H499" s="324"/>
      <c r="I499" s="324"/>
      <c r="J499" s="255">
        <v>8598</v>
      </c>
      <c r="K499" s="247">
        <f t="shared" si="29"/>
        <v>7738.2</v>
      </c>
      <c r="P499" s="206"/>
      <c r="Q499" s="206"/>
      <c r="R499" s="206"/>
      <c r="S499" s="206"/>
      <c r="T499" s="206"/>
      <c r="U499" s="206"/>
      <c r="V499" s="206"/>
      <c r="W499" s="206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/>
      <c r="AH499" s="206"/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  <c r="BI499" s="206"/>
      <c r="BJ499" s="206"/>
      <c r="BK499" s="206"/>
      <c r="BL499" s="206"/>
      <c r="BM499" s="206"/>
      <c r="BN499" s="206"/>
      <c r="BO499" s="206"/>
      <c r="BP499" s="206"/>
      <c r="BQ499" s="206"/>
      <c r="BR499" s="206"/>
      <c r="BS499" s="206"/>
      <c r="BT499" s="206"/>
      <c r="BU499" s="206"/>
      <c r="BV499" s="206"/>
      <c r="BW499" s="206"/>
      <c r="BX499" s="206"/>
      <c r="BY499" s="206"/>
      <c r="BZ499" s="206"/>
      <c r="CA499" s="206"/>
      <c r="CB499" s="206"/>
      <c r="CC499" s="206"/>
      <c r="CD499" s="206"/>
      <c r="CE499" s="206"/>
      <c r="CF499" s="206"/>
      <c r="CG499" s="206"/>
      <c r="CH499" s="206"/>
      <c r="CI499" s="206"/>
      <c r="CJ499" s="206"/>
      <c r="CK499" s="206"/>
      <c r="CL499" s="206"/>
      <c r="CM499" s="206"/>
      <c r="CN499" s="206"/>
      <c r="CO499" s="206"/>
      <c r="CP499" s="206"/>
      <c r="CQ499" s="206"/>
      <c r="CR499" s="206"/>
      <c r="CS499" s="206"/>
      <c r="CT499" s="206"/>
      <c r="CU499" s="206"/>
      <c r="CV499" s="206"/>
      <c r="CW499" s="206"/>
      <c r="CX499" s="206"/>
      <c r="CY499" s="206"/>
      <c r="CZ499" s="206"/>
      <c r="DA499" s="206"/>
      <c r="DB499" s="206"/>
      <c r="DC499" s="206"/>
      <c r="DD499" s="206"/>
      <c r="DE499" s="206"/>
      <c r="DF499" s="206"/>
      <c r="DG499" s="206"/>
      <c r="DH499" s="206"/>
      <c r="DI499" s="206"/>
      <c r="DJ499" s="206"/>
      <c r="DK499" s="206"/>
      <c r="DL499" s="206"/>
      <c r="DM499" s="206"/>
      <c r="DN499" s="206"/>
      <c r="DO499" s="206"/>
      <c r="DP499" s="206"/>
      <c r="DQ499" s="206"/>
      <c r="DR499" s="206"/>
      <c r="DS499" s="206"/>
    </row>
    <row r="500" spans="2:123" ht="18" customHeight="1">
      <c r="B500" s="209"/>
      <c r="C500" s="323" t="s">
        <v>540</v>
      </c>
      <c r="D500" s="323"/>
      <c r="E500" s="323"/>
      <c r="F500" s="330"/>
      <c r="G500" s="324" t="s">
        <v>550</v>
      </c>
      <c r="H500" s="324"/>
      <c r="I500" s="324"/>
      <c r="J500" s="255">
        <v>3492</v>
      </c>
      <c r="K500" s="247">
        <f t="shared" si="29"/>
        <v>3142.8</v>
      </c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/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  <c r="BI500" s="206"/>
      <c r="BJ500" s="206"/>
      <c r="BK500" s="206"/>
      <c r="BL500" s="206"/>
      <c r="BM500" s="206"/>
      <c r="BN500" s="206"/>
      <c r="BO500" s="206"/>
      <c r="BP500" s="206"/>
      <c r="BQ500" s="206"/>
      <c r="BR500" s="206"/>
      <c r="BS500" s="206"/>
      <c r="BT500" s="206"/>
      <c r="BU500" s="206"/>
      <c r="BV500" s="206"/>
      <c r="BW500" s="206"/>
      <c r="BX500" s="206"/>
      <c r="BY500" s="206"/>
      <c r="BZ500" s="206"/>
      <c r="CA500" s="206"/>
      <c r="CB500" s="206"/>
      <c r="CC500" s="206"/>
      <c r="CD500" s="206"/>
      <c r="CE500" s="206"/>
      <c r="CF500" s="206"/>
      <c r="CG500" s="206"/>
      <c r="CH500" s="206"/>
      <c r="CI500" s="206"/>
      <c r="CJ500" s="206"/>
      <c r="CK500" s="206"/>
      <c r="CL500" s="206"/>
      <c r="CM500" s="206"/>
      <c r="CN500" s="206"/>
      <c r="CO500" s="206"/>
      <c r="CP500" s="206"/>
      <c r="CQ500" s="206"/>
      <c r="CR500" s="206"/>
      <c r="CS500" s="206"/>
      <c r="CT500" s="206"/>
      <c r="CU500" s="206"/>
      <c r="CV500" s="206"/>
      <c r="CW500" s="206"/>
      <c r="CX500" s="206"/>
      <c r="CY500" s="206"/>
      <c r="CZ500" s="206"/>
      <c r="DA500" s="206"/>
      <c r="DB500" s="206"/>
      <c r="DC500" s="206"/>
      <c r="DD500" s="206"/>
      <c r="DE500" s="206"/>
      <c r="DF500" s="206"/>
      <c r="DG500" s="206"/>
      <c r="DH500" s="206"/>
      <c r="DI500" s="206"/>
      <c r="DJ500" s="206"/>
      <c r="DK500" s="206"/>
      <c r="DL500" s="206"/>
      <c r="DM500" s="206"/>
      <c r="DN500" s="206"/>
      <c r="DO500" s="206"/>
      <c r="DP500" s="206"/>
      <c r="DQ500" s="206"/>
      <c r="DR500" s="206"/>
      <c r="DS500" s="206"/>
    </row>
    <row r="501" spans="2:123" ht="18" customHeight="1">
      <c r="B501" s="209"/>
      <c r="C501" s="323" t="s">
        <v>541</v>
      </c>
      <c r="D501" s="323"/>
      <c r="E501" s="323"/>
      <c r="F501" s="330"/>
      <c r="G501" s="324" t="s">
        <v>551</v>
      </c>
      <c r="H501" s="324"/>
      <c r="I501" s="324"/>
      <c r="J501" s="255">
        <v>2370</v>
      </c>
      <c r="K501" s="247">
        <f t="shared" si="29"/>
        <v>2133</v>
      </c>
      <c r="P501" s="206"/>
      <c r="Q501" s="206"/>
      <c r="R501" s="206"/>
      <c r="S501" s="206"/>
      <c r="T501" s="206"/>
      <c r="U501" s="206"/>
      <c r="V501" s="206"/>
      <c r="W501" s="206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/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  <c r="BI501" s="206"/>
      <c r="BJ501" s="206"/>
      <c r="BK501" s="206"/>
      <c r="BL501" s="206"/>
      <c r="BM501" s="206"/>
      <c r="BN501" s="206"/>
      <c r="BO501" s="206"/>
      <c r="BP501" s="206"/>
      <c r="BQ501" s="206"/>
      <c r="BR501" s="206"/>
      <c r="BS501" s="206"/>
      <c r="BT501" s="206"/>
      <c r="BU501" s="206"/>
      <c r="BV501" s="206"/>
      <c r="BW501" s="206"/>
      <c r="BX501" s="206"/>
      <c r="BY501" s="206"/>
      <c r="BZ501" s="206"/>
      <c r="CA501" s="206"/>
      <c r="CB501" s="206"/>
      <c r="CC501" s="206"/>
      <c r="CD501" s="206"/>
      <c r="CE501" s="206"/>
      <c r="CF501" s="206"/>
      <c r="CG501" s="206"/>
      <c r="CH501" s="206"/>
      <c r="CI501" s="206"/>
      <c r="CJ501" s="206"/>
      <c r="CK501" s="206"/>
      <c r="CL501" s="206"/>
      <c r="CM501" s="206"/>
      <c r="CN501" s="206"/>
      <c r="CO501" s="206"/>
      <c r="CP501" s="206"/>
      <c r="CQ501" s="206"/>
      <c r="CR501" s="206"/>
      <c r="CS501" s="206"/>
      <c r="CT501" s="206"/>
      <c r="CU501" s="206"/>
      <c r="CV501" s="206"/>
      <c r="CW501" s="206"/>
      <c r="CX501" s="206"/>
      <c r="CY501" s="206"/>
      <c r="CZ501" s="206"/>
      <c r="DA501" s="206"/>
      <c r="DB501" s="206"/>
      <c r="DC501" s="206"/>
      <c r="DD501" s="206"/>
      <c r="DE501" s="206"/>
      <c r="DF501" s="206"/>
      <c r="DG501" s="206"/>
      <c r="DH501" s="206"/>
      <c r="DI501" s="206"/>
      <c r="DJ501" s="206"/>
      <c r="DK501" s="206"/>
      <c r="DL501" s="206"/>
      <c r="DM501" s="206"/>
      <c r="DN501" s="206"/>
      <c r="DO501" s="206"/>
      <c r="DP501" s="206"/>
      <c r="DQ501" s="206"/>
      <c r="DR501" s="206"/>
      <c r="DS501" s="206"/>
    </row>
    <row r="502" spans="2:123" ht="18" customHeight="1">
      <c r="B502" s="209"/>
      <c r="C502" s="323" t="s">
        <v>542</v>
      </c>
      <c r="D502" s="323"/>
      <c r="E502" s="323"/>
      <c r="F502" s="330"/>
      <c r="G502" s="324" t="s">
        <v>552</v>
      </c>
      <c r="H502" s="324"/>
      <c r="I502" s="324"/>
      <c r="J502" s="255">
        <v>1632</v>
      </c>
      <c r="K502" s="247">
        <f t="shared" si="29"/>
        <v>1468.8</v>
      </c>
      <c r="P502" s="206"/>
      <c r="Q502" s="206"/>
      <c r="R502" s="206"/>
      <c r="S502" s="206"/>
      <c r="T502" s="206"/>
      <c r="U502" s="206"/>
      <c r="V502" s="206"/>
      <c r="W502" s="206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/>
      <c r="AH502" s="206"/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  <c r="BI502" s="206"/>
      <c r="BJ502" s="206"/>
      <c r="BK502" s="206"/>
      <c r="BL502" s="206"/>
      <c r="BM502" s="206"/>
      <c r="BN502" s="206"/>
      <c r="BO502" s="206"/>
      <c r="BP502" s="206"/>
      <c r="BQ502" s="206"/>
      <c r="BR502" s="206"/>
      <c r="BS502" s="206"/>
      <c r="BT502" s="206"/>
      <c r="BU502" s="206"/>
      <c r="BV502" s="206"/>
      <c r="BW502" s="206"/>
      <c r="BX502" s="206"/>
      <c r="BY502" s="206"/>
      <c r="BZ502" s="206"/>
      <c r="CA502" s="206"/>
      <c r="CB502" s="206"/>
      <c r="CC502" s="206"/>
      <c r="CD502" s="206"/>
      <c r="CE502" s="206"/>
      <c r="CF502" s="206"/>
      <c r="CG502" s="206"/>
      <c r="CH502" s="206"/>
      <c r="CI502" s="206"/>
      <c r="CJ502" s="206"/>
      <c r="CK502" s="206"/>
      <c r="CL502" s="206"/>
      <c r="CM502" s="206"/>
      <c r="CN502" s="206"/>
      <c r="CO502" s="206"/>
      <c r="CP502" s="206"/>
      <c r="CQ502" s="206"/>
      <c r="CR502" s="206"/>
      <c r="CS502" s="206"/>
      <c r="CT502" s="206"/>
      <c r="CU502" s="206"/>
      <c r="CV502" s="206"/>
      <c r="CW502" s="206"/>
      <c r="CX502" s="206"/>
      <c r="CY502" s="206"/>
      <c r="CZ502" s="206"/>
      <c r="DA502" s="206"/>
      <c r="DB502" s="206"/>
      <c r="DC502" s="206"/>
      <c r="DD502" s="206"/>
      <c r="DE502" s="206"/>
      <c r="DF502" s="206"/>
      <c r="DG502" s="206"/>
      <c r="DH502" s="206"/>
      <c r="DI502" s="206"/>
      <c r="DJ502" s="206"/>
      <c r="DK502" s="206"/>
      <c r="DL502" s="206"/>
      <c r="DM502" s="206"/>
      <c r="DN502" s="206"/>
      <c r="DO502" s="206"/>
      <c r="DP502" s="206"/>
      <c r="DQ502" s="206"/>
      <c r="DR502" s="206"/>
      <c r="DS502" s="206"/>
    </row>
    <row r="503" spans="2:123" ht="18" customHeight="1">
      <c r="B503" s="209"/>
      <c r="C503" s="323" t="s">
        <v>543</v>
      </c>
      <c r="D503" s="323"/>
      <c r="E503" s="323"/>
      <c r="F503" s="330"/>
      <c r="G503" s="324" t="s">
        <v>553</v>
      </c>
      <c r="H503" s="324"/>
      <c r="I503" s="324"/>
      <c r="J503" s="255">
        <v>1902</v>
      </c>
      <c r="K503" s="247">
        <f t="shared" si="29"/>
        <v>1711.8</v>
      </c>
      <c r="P503" s="206"/>
      <c r="Q503" s="206"/>
      <c r="R503" s="206"/>
      <c r="S503" s="206"/>
      <c r="T503" s="206"/>
      <c r="U503" s="206"/>
      <c r="V503" s="206"/>
      <c r="W503" s="206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/>
      <c r="AH503" s="206"/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  <c r="BI503" s="206"/>
      <c r="BJ503" s="206"/>
      <c r="BK503" s="206"/>
      <c r="BL503" s="206"/>
      <c r="BM503" s="206"/>
      <c r="BN503" s="206"/>
      <c r="BO503" s="206"/>
      <c r="BP503" s="206"/>
      <c r="BQ503" s="206"/>
      <c r="BR503" s="206"/>
      <c r="BS503" s="206"/>
      <c r="BT503" s="206"/>
      <c r="BU503" s="206"/>
      <c r="BV503" s="206"/>
      <c r="BW503" s="206"/>
      <c r="BX503" s="206"/>
      <c r="BY503" s="206"/>
      <c r="BZ503" s="206"/>
      <c r="CA503" s="206"/>
      <c r="CB503" s="206"/>
      <c r="CC503" s="206"/>
      <c r="CD503" s="206"/>
      <c r="CE503" s="206"/>
      <c r="CF503" s="206"/>
      <c r="CG503" s="206"/>
      <c r="CH503" s="206"/>
      <c r="CI503" s="206"/>
      <c r="CJ503" s="206"/>
      <c r="CK503" s="206"/>
      <c r="CL503" s="206"/>
      <c r="CM503" s="206"/>
      <c r="CN503" s="206"/>
      <c r="CO503" s="206"/>
      <c r="CP503" s="206"/>
      <c r="CQ503" s="206"/>
      <c r="CR503" s="206"/>
      <c r="CS503" s="206"/>
      <c r="CT503" s="206"/>
      <c r="CU503" s="206"/>
      <c r="CV503" s="206"/>
      <c r="CW503" s="206"/>
      <c r="CX503" s="206"/>
      <c r="CY503" s="206"/>
      <c r="CZ503" s="206"/>
      <c r="DA503" s="206"/>
      <c r="DB503" s="206"/>
      <c r="DC503" s="206"/>
      <c r="DD503" s="206"/>
      <c r="DE503" s="206"/>
      <c r="DF503" s="206"/>
      <c r="DG503" s="206"/>
      <c r="DH503" s="206"/>
      <c r="DI503" s="206"/>
      <c r="DJ503" s="206"/>
      <c r="DK503" s="206"/>
      <c r="DL503" s="206"/>
      <c r="DM503" s="206"/>
      <c r="DN503" s="206"/>
      <c r="DO503" s="206"/>
      <c r="DP503" s="206"/>
      <c r="DQ503" s="206"/>
      <c r="DR503" s="206"/>
      <c r="DS503" s="206"/>
    </row>
    <row r="504" spans="2:123" ht="18" customHeight="1">
      <c r="B504" s="209"/>
      <c r="C504" s="323" t="s">
        <v>544</v>
      </c>
      <c r="D504" s="323"/>
      <c r="E504" s="323"/>
      <c r="F504" s="330"/>
      <c r="G504" s="324" t="s">
        <v>554</v>
      </c>
      <c r="H504" s="324"/>
      <c r="I504" s="324"/>
      <c r="J504" s="255">
        <v>2082</v>
      </c>
      <c r="K504" s="247">
        <f t="shared" si="29"/>
        <v>1873.8</v>
      </c>
      <c r="P504" s="206"/>
      <c r="Q504" s="206"/>
      <c r="R504" s="206"/>
      <c r="S504" s="206"/>
      <c r="T504" s="206"/>
      <c r="U504" s="206"/>
      <c r="V504" s="206"/>
      <c r="W504" s="206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/>
      <c r="AH504" s="206"/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  <c r="BI504" s="206"/>
      <c r="BJ504" s="206"/>
      <c r="BK504" s="206"/>
      <c r="BL504" s="206"/>
      <c r="BM504" s="206"/>
      <c r="BN504" s="206"/>
      <c r="BO504" s="206"/>
      <c r="BP504" s="206"/>
      <c r="BQ504" s="206"/>
      <c r="BR504" s="206"/>
      <c r="BS504" s="206"/>
      <c r="BT504" s="206"/>
      <c r="BU504" s="206"/>
      <c r="BV504" s="206"/>
      <c r="BW504" s="206"/>
      <c r="BX504" s="206"/>
      <c r="BY504" s="206"/>
      <c r="BZ504" s="206"/>
      <c r="CA504" s="206"/>
      <c r="CB504" s="206"/>
      <c r="CC504" s="206"/>
      <c r="CD504" s="206"/>
      <c r="CE504" s="206"/>
      <c r="CF504" s="206"/>
      <c r="CG504" s="206"/>
      <c r="CH504" s="206"/>
      <c r="CI504" s="206"/>
      <c r="CJ504" s="206"/>
      <c r="CK504" s="206"/>
      <c r="CL504" s="206"/>
      <c r="CM504" s="206"/>
      <c r="CN504" s="206"/>
      <c r="CO504" s="206"/>
      <c r="CP504" s="206"/>
      <c r="CQ504" s="206"/>
      <c r="CR504" s="206"/>
      <c r="CS504" s="206"/>
      <c r="CT504" s="206"/>
      <c r="CU504" s="206"/>
      <c r="CV504" s="206"/>
      <c r="CW504" s="206"/>
      <c r="CX504" s="206"/>
      <c r="CY504" s="206"/>
      <c r="CZ504" s="206"/>
      <c r="DA504" s="206"/>
      <c r="DB504" s="206"/>
      <c r="DC504" s="206"/>
      <c r="DD504" s="206"/>
      <c r="DE504" s="206"/>
      <c r="DF504" s="206"/>
      <c r="DG504" s="206"/>
      <c r="DH504" s="206"/>
      <c r="DI504" s="206"/>
      <c r="DJ504" s="206"/>
      <c r="DK504" s="206"/>
      <c r="DL504" s="206"/>
      <c r="DM504" s="206"/>
      <c r="DN504" s="206"/>
      <c r="DO504" s="206"/>
      <c r="DP504" s="206"/>
      <c r="DQ504" s="206"/>
      <c r="DR504" s="206"/>
      <c r="DS504" s="206"/>
    </row>
    <row r="505" spans="2:123" ht="18" customHeight="1">
      <c r="B505" s="209"/>
      <c r="C505" s="323" t="s">
        <v>545</v>
      </c>
      <c r="D505" s="323"/>
      <c r="E505" s="323"/>
      <c r="F505" s="330"/>
      <c r="G505" s="324" t="s">
        <v>555</v>
      </c>
      <c r="H505" s="324"/>
      <c r="I505" s="324"/>
      <c r="J505" s="255">
        <v>4182</v>
      </c>
      <c r="K505" s="247">
        <f t="shared" si="29"/>
        <v>3763.8</v>
      </c>
      <c r="P505" s="206"/>
      <c r="Q505" s="206"/>
      <c r="R505" s="206"/>
      <c r="S505" s="206"/>
      <c r="T505" s="206"/>
      <c r="U505" s="206"/>
      <c r="V505" s="206"/>
      <c r="W505" s="206"/>
      <c r="X505" s="206"/>
      <c r="Y505" s="206"/>
      <c r="Z505" s="206"/>
      <c r="AA505" s="206"/>
      <c r="AB505" s="206"/>
      <c r="AC505" s="206"/>
      <c r="AD505" s="206"/>
      <c r="AE505" s="206"/>
      <c r="AF505" s="206"/>
      <c r="AG505" s="206"/>
      <c r="AH505" s="206"/>
      <c r="AI505" s="206"/>
      <c r="AJ505" s="206"/>
      <c r="AK505" s="206"/>
      <c r="AL505" s="206"/>
      <c r="AM505" s="206"/>
      <c r="AN505" s="206"/>
      <c r="AO505" s="206"/>
      <c r="AP505" s="206"/>
      <c r="AQ505" s="206"/>
      <c r="AR505" s="206"/>
      <c r="AS505" s="206"/>
      <c r="AT505" s="206"/>
      <c r="AU505" s="206"/>
      <c r="AV505" s="206"/>
      <c r="AW505" s="206"/>
      <c r="AX505" s="206"/>
      <c r="AY505" s="206"/>
      <c r="AZ505" s="206"/>
      <c r="BA505" s="206"/>
      <c r="BB505" s="206"/>
      <c r="BC505" s="206"/>
      <c r="BD505" s="206"/>
      <c r="BE505" s="206"/>
      <c r="BF505" s="206"/>
      <c r="BG505" s="206"/>
      <c r="BH505" s="206"/>
      <c r="BI505" s="206"/>
      <c r="BJ505" s="206"/>
      <c r="BK505" s="206"/>
      <c r="BL505" s="206"/>
      <c r="BM505" s="206"/>
      <c r="BN505" s="206"/>
      <c r="BO505" s="206"/>
      <c r="BP505" s="206"/>
      <c r="BQ505" s="206"/>
      <c r="BR505" s="206"/>
      <c r="BS505" s="206"/>
      <c r="BT505" s="206"/>
      <c r="BU505" s="206"/>
      <c r="BV505" s="206"/>
      <c r="BW505" s="206"/>
      <c r="BX505" s="206"/>
      <c r="BY505" s="206"/>
      <c r="BZ505" s="206"/>
      <c r="CA505" s="206"/>
      <c r="CB505" s="206"/>
      <c r="CC505" s="206"/>
      <c r="CD505" s="206"/>
      <c r="CE505" s="206"/>
      <c r="CF505" s="206"/>
      <c r="CG505" s="206"/>
      <c r="CH505" s="206"/>
      <c r="CI505" s="206"/>
      <c r="CJ505" s="206"/>
      <c r="CK505" s="206"/>
      <c r="CL505" s="206"/>
      <c r="CM505" s="206"/>
      <c r="CN505" s="206"/>
      <c r="CO505" s="206"/>
      <c r="CP505" s="206"/>
      <c r="CQ505" s="206"/>
      <c r="CR505" s="206"/>
      <c r="CS505" s="206"/>
      <c r="CT505" s="206"/>
      <c r="CU505" s="206"/>
      <c r="CV505" s="206"/>
      <c r="CW505" s="206"/>
      <c r="CX505" s="206"/>
      <c r="CY505" s="206"/>
      <c r="CZ505" s="206"/>
      <c r="DA505" s="206"/>
      <c r="DB505" s="206"/>
      <c r="DC505" s="206"/>
      <c r="DD505" s="206"/>
      <c r="DE505" s="206"/>
      <c r="DF505" s="206"/>
      <c r="DG505" s="206"/>
      <c r="DH505" s="206"/>
      <c r="DI505" s="206"/>
      <c r="DJ505" s="206"/>
      <c r="DK505" s="206"/>
      <c r="DL505" s="206"/>
      <c r="DM505" s="206"/>
      <c r="DN505" s="206"/>
      <c r="DO505" s="206"/>
      <c r="DP505" s="206"/>
      <c r="DQ505" s="206"/>
      <c r="DR505" s="206"/>
      <c r="DS505" s="206"/>
    </row>
    <row r="506" spans="2:123" ht="18" customHeight="1">
      <c r="B506" s="209"/>
      <c r="C506" s="323" t="s">
        <v>546</v>
      </c>
      <c r="D506" s="323"/>
      <c r="E506" s="323"/>
      <c r="F506" s="330"/>
      <c r="G506" s="324" t="s">
        <v>556</v>
      </c>
      <c r="H506" s="324"/>
      <c r="I506" s="324"/>
      <c r="J506" s="255">
        <v>3432</v>
      </c>
      <c r="K506" s="247">
        <f t="shared" si="29"/>
        <v>3088.8</v>
      </c>
      <c r="P506" s="206"/>
      <c r="Q506" s="206"/>
      <c r="R506" s="206"/>
      <c r="S506" s="206"/>
      <c r="T506" s="206"/>
      <c r="U506" s="206"/>
      <c r="V506" s="206"/>
      <c r="W506" s="206"/>
      <c r="X506" s="206"/>
      <c r="Y506" s="206"/>
      <c r="Z506" s="206"/>
      <c r="AA506" s="206"/>
      <c r="AB506" s="206"/>
      <c r="AC506" s="206"/>
      <c r="AD506" s="206"/>
      <c r="AE506" s="206"/>
      <c r="AF506" s="206"/>
      <c r="AG506" s="206"/>
      <c r="AH506" s="206"/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  <c r="BI506" s="206"/>
      <c r="BJ506" s="206"/>
      <c r="BK506" s="206"/>
      <c r="BL506" s="206"/>
      <c r="BM506" s="206"/>
      <c r="BN506" s="206"/>
      <c r="BO506" s="206"/>
      <c r="BP506" s="206"/>
      <c r="BQ506" s="206"/>
      <c r="BR506" s="206"/>
      <c r="BS506" s="206"/>
      <c r="BT506" s="206"/>
      <c r="BU506" s="206"/>
      <c r="BV506" s="206"/>
      <c r="BW506" s="206"/>
      <c r="BX506" s="206"/>
      <c r="BY506" s="206"/>
      <c r="BZ506" s="206"/>
      <c r="CA506" s="206"/>
      <c r="CB506" s="206"/>
      <c r="CC506" s="206"/>
      <c r="CD506" s="206"/>
      <c r="CE506" s="206"/>
      <c r="CF506" s="206"/>
      <c r="CG506" s="206"/>
      <c r="CH506" s="206"/>
      <c r="CI506" s="206"/>
      <c r="CJ506" s="206"/>
      <c r="CK506" s="206"/>
      <c r="CL506" s="206"/>
      <c r="CM506" s="206"/>
      <c r="CN506" s="206"/>
      <c r="CO506" s="206"/>
      <c r="CP506" s="206"/>
      <c r="CQ506" s="206"/>
      <c r="CR506" s="206"/>
      <c r="CS506" s="206"/>
      <c r="CT506" s="206"/>
      <c r="CU506" s="206"/>
      <c r="CV506" s="206"/>
      <c r="CW506" s="206"/>
      <c r="CX506" s="206"/>
      <c r="CY506" s="206"/>
      <c r="CZ506" s="206"/>
      <c r="DA506" s="206"/>
      <c r="DB506" s="206"/>
      <c r="DC506" s="206"/>
      <c r="DD506" s="206"/>
      <c r="DE506" s="206"/>
      <c r="DF506" s="206"/>
      <c r="DG506" s="206"/>
      <c r="DH506" s="206"/>
      <c r="DI506" s="206"/>
      <c r="DJ506" s="206"/>
      <c r="DK506" s="206"/>
      <c r="DL506" s="206"/>
      <c r="DM506" s="206"/>
      <c r="DN506" s="206"/>
      <c r="DO506" s="206"/>
      <c r="DP506" s="206"/>
      <c r="DQ506" s="206"/>
      <c r="DR506" s="206"/>
      <c r="DS506" s="206"/>
    </row>
    <row r="507" spans="2:123" ht="18" customHeight="1">
      <c r="B507" s="208"/>
      <c r="C507" s="336" t="s">
        <v>547</v>
      </c>
      <c r="D507" s="336"/>
      <c r="E507" s="336"/>
      <c r="F507" s="337"/>
      <c r="G507" s="324" t="s">
        <v>557</v>
      </c>
      <c r="H507" s="324"/>
      <c r="I507" s="324"/>
      <c r="J507" s="255">
        <v>8700</v>
      </c>
      <c r="K507" s="247">
        <f t="shared" si="29"/>
        <v>7830</v>
      </c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  <c r="BI507" s="206"/>
      <c r="BJ507" s="206"/>
      <c r="BK507" s="206"/>
      <c r="BL507" s="206"/>
      <c r="BM507" s="206"/>
      <c r="BN507" s="206"/>
      <c r="BO507" s="206"/>
      <c r="BP507" s="206"/>
      <c r="BQ507" s="206"/>
      <c r="BR507" s="206"/>
      <c r="BS507" s="206"/>
      <c r="BT507" s="206"/>
      <c r="BU507" s="206"/>
      <c r="BV507" s="206"/>
      <c r="BW507" s="206"/>
      <c r="BX507" s="206"/>
      <c r="BY507" s="206"/>
      <c r="BZ507" s="206"/>
      <c r="CA507" s="206"/>
      <c r="CB507" s="206"/>
      <c r="CC507" s="206"/>
      <c r="CD507" s="206"/>
      <c r="CE507" s="206"/>
      <c r="CF507" s="206"/>
      <c r="CG507" s="206"/>
      <c r="CH507" s="206"/>
      <c r="CI507" s="206"/>
      <c r="CJ507" s="206"/>
      <c r="CK507" s="206"/>
      <c r="CL507" s="206"/>
      <c r="CM507" s="206"/>
      <c r="CN507" s="206"/>
      <c r="CO507" s="206"/>
      <c r="CP507" s="206"/>
      <c r="CQ507" s="206"/>
      <c r="CR507" s="206"/>
      <c r="CS507" s="206"/>
      <c r="CT507" s="206"/>
      <c r="CU507" s="206"/>
      <c r="CV507" s="206"/>
      <c r="CW507" s="206"/>
      <c r="CX507" s="206"/>
      <c r="CY507" s="206"/>
      <c r="CZ507" s="206"/>
      <c r="DA507" s="206"/>
      <c r="DB507" s="206"/>
      <c r="DC507" s="206"/>
      <c r="DD507" s="206"/>
      <c r="DE507" s="206"/>
      <c r="DF507" s="206"/>
      <c r="DG507" s="206"/>
      <c r="DH507" s="206"/>
      <c r="DI507" s="206"/>
      <c r="DJ507" s="206"/>
      <c r="DK507" s="206"/>
      <c r="DL507" s="206"/>
      <c r="DM507" s="206"/>
      <c r="DN507" s="206"/>
      <c r="DO507" s="206"/>
      <c r="DP507" s="206"/>
      <c r="DQ507" s="206"/>
      <c r="DR507" s="206"/>
      <c r="DS507" s="206"/>
    </row>
    <row r="508" spans="2:123" ht="33" customHeight="1">
      <c r="P508" s="206"/>
      <c r="Q508" s="206"/>
      <c r="R508" s="206"/>
      <c r="S508" s="206"/>
      <c r="T508" s="206"/>
      <c r="U508" s="206"/>
      <c r="V508" s="206"/>
      <c r="W508" s="206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206"/>
      <c r="BN508" s="206"/>
      <c r="BO508" s="206"/>
      <c r="BP508" s="206"/>
      <c r="BQ508" s="206"/>
      <c r="BR508" s="206"/>
      <c r="BS508" s="206"/>
      <c r="BT508" s="206"/>
      <c r="BU508" s="206"/>
      <c r="BV508" s="206"/>
      <c r="BW508" s="206"/>
      <c r="BX508" s="206"/>
      <c r="BY508" s="206"/>
      <c r="BZ508" s="206"/>
      <c r="CA508" s="206"/>
      <c r="CB508" s="206"/>
      <c r="CC508" s="206"/>
      <c r="CD508" s="206"/>
      <c r="CE508" s="206"/>
      <c r="CF508" s="206"/>
      <c r="CG508" s="206"/>
      <c r="CH508" s="206"/>
      <c r="CI508" s="206"/>
      <c r="CJ508" s="206"/>
      <c r="CK508" s="206"/>
      <c r="CL508" s="206"/>
      <c r="CM508" s="206"/>
      <c r="CN508" s="206"/>
      <c r="CO508" s="206"/>
      <c r="CP508" s="206"/>
      <c r="CQ508" s="206"/>
      <c r="CR508" s="206"/>
      <c r="CS508" s="206"/>
      <c r="CT508" s="206"/>
      <c r="CU508" s="206"/>
      <c r="CV508" s="206"/>
      <c r="CW508" s="206"/>
      <c r="CX508" s="206"/>
      <c r="CY508" s="206"/>
      <c r="CZ508" s="206"/>
      <c r="DA508" s="206"/>
      <c r="DB508" s="206"/>
      <c r="DC508" s="206"/>
      <c r="DD508" s="206"/>
      <c r="DE508" s="206"/>
      <c r="DF508" s="206"/>
      <c r="DG508" s="206"/>
      <c r="DH508" s="206"/>
      <c r="DI508" s="206"/>
      <c r="DJ508" s="206"/>
      <c r="DK508" s="206"/>
      <c r="DL508" s="206"/>
      <c r="DM508" s="206"/>
      <c r="DN508" s="206"/>
      <c r="DO508" s="206"/>
      <c r="DP508" s="206"/>
      <c r="DQ508" s="206"/>
      <c r="DR508" s="206"/>
      <c r="DS508" s="206"/>
    </row>
    <row r="509" spans="2:123" ht="33" customHeight="1">
      <c r="P509" s="206"/>
      <c r="Q509" s="206"/>
      <c r="R509" s="206"/>
      <c r="S509" s="206"/>
      <c r="T509" s="206"/>
      <c r="U509" s="206"/>
      <c r="V509" s="206"/>
      <c r="W509" s="206"/>
      <c r="X509" s="206"/>
      <c r="Y509" s="206"/>
      <c r="Z509" s="206"/>
      <c r="AA509" s="206"/>
      <c r="AB509" s="206"/>
      <c r="AC509" s="206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206"/>
      <c r="BN509" s="206"/>
      <c r="BO509" s="206"/>
      <c r="BP509" s="206"/>
      <c r="BQ509" s="206"/>
      <c r="BR509" s="206"/>
      <c r="BS509" s="206"/>
      <c r="BT509" s="206"/>
      <c r="BU509" s="206"/>
      <c r="BV509" s="206"/>
      <c r="BW509" s="206"/>
      <c r="BX509" s="206"/>
      <c r="BY509" s="206"/>
      <c r="BZ509" s="206"/>
      <c r="CA509" s="206"/>
      <c r="CB509" s="206"/>
      <c r="CC509" s="206"/>
      <c r="CD509" s="206"/>
      <c r="CE509" s="206"/>
      <c r="CF509" s="206"/>
      <c r="CG509" s="206"/>
      <c r="CH509" s="206"/>
      <c r="CI509" s="206"/>
      <c r="CJ509" s="206"/>
      <c r="CK509" s="206"/>
      <c r="CL509" s="206"/>
      <c r="CM509" s="206"/>
      <c r="CN509" s="206"/>
      <c r="CO509" s="206"/>
      <c r="CP509" s="206"/>
      <c r="CQ509" s="206"/>
      <c r="CR509" s="206"/>
      <c r="CS509" s="206"/>
      <c r="CT509" s="206"/>
      <c r="CU509" s="206"/>
      <c r="CV509" s="206"/>
      <c r="CW509" s="206"/>
      <c r="CX509" s="206"/>
      <c r="CY509" s="206"/>
      <c r="CZ509" s="206"/>
      <c r="DA509" s="206"/>
      <c r="DB509" s="206"/>
      <c r="DC509" s="206"/>
      <c r="DD509" s="206"/>
      <c r="DE509" s="206"/>
      <c r="DF509" s="206"/>
      <c r="DG509" s="206"/>
      <c r="DH509" s="206"/>
      <c r="DI509" s="206"/>
      <c r="DJ509" s="206"/>
      <c r="DK509" s="206"/>
      <c r="DL509" s="206"/>
      <c r="DM509" s="206"/>
      <c r="DN509" s="206"/>
      <c r="DO509" s="206"/>
      <c r="DP509" s="206"/>
      <c r="DQ509" s="206"/>
      <c r="DR509" s="206"/>
      <c r="DS509" s="206"/>
    </row>
    <row r="510" spans="2:123" ht="33" customHeight="1">
      <c r="P510" s="206"/>
      <c r="Q510" s="206"/>
      <c r="R510" s="206"/>
      <c r="S510" s="206"/>
      <c r="T510" s="206"/>
      <c r="U510" s="206"/>
      <c r="V510" s="206"/>
      <c r="W510" s="206"/>
      <c r="X510" s="206"/>
      <c r="Y510" s="206"/>
      <c r="Z510" s="206"/>
      <c r="AA510" s="206"/>
      <c r="AB510" s="206"/>
      <c r="AC510" s="206"/>
      <c r="AD510" s="206"/>
      <c r="AE510" s="206"/>
      <c r="AF510" s="206"/>
      <c r="AG510" s="206"/>
      <c r="AH510" s="206"/>
      <c r="AI510" s="206"/>
      <c r="AJ510" s="206"/>
      <c r="AK510" s="206"/>
      <c r="AL510" s="206"/>
      <c r="AM510" s="206"/>
      <c r="AN510" s="206"/>
      <c r="AO510" s="206"/>
      <c r="AP510" s="206"/>
      <c r="AQ510" s="206"/>
      <c r="AR510" s="206"/>
      <c r="AS510" s="206"/>
      <c r="AT510" s="206"/>
      <c r="AU510" s="206"/>
      <c r="AV510" s="206"/>
      <c r="AW510" s="206"/>
      <c r="AX510" s="206"/>
      <c r="AY510" s="206"/>
      <c r="AZ510" s="206"/>
      <c r="BA510" s="206"/>
      <c r="BB510" s="206"/>
      <c r="BC510" s="206"/>
      <c r="BD510" s="206"/>
      <c r="BE510" s="206"/>
      <c r="BF510" s="206"/>
      <c r="BG510" s="206"/>
      <c r="BH510" s="206"/>
      <c r="BI510" s="206"/>
      <c r="BJ510" s="206"/>
      <c r="BK510" s="206"/>
      <c r="BL510" s="206"/>
      <c r="BM510" s="206"/>
      <c r="BN510" s="206"/>
      <c r="BO510" s="206"/>
      <c r="BP510" s="206"/>
      <c r="BQ510" s="206"/>
      <c r="BR510" s="206"/>
      <c r="BS510" s="206"/>
      <c r="BT510" s="206"/>
      <c r="BU510" s="206"/>
      <c r="BV510" s="206"/>
      <c r="BW510" s="206"/>
      <c r="BX510" s="206"/>
      <c r="BY510" s="206"/>
      <c r="BZ510" s="206"/>
      <c r="CA510" s="206"/>
      <c r="CB510" s="206"/>
      <c r="CC510" s="206"/>
      <c r="CD510" s="206"/>
      <c r="CE510" s="206"/>
      <c r="CF510" s="206"/>
      <c r="CG510" s="206"/>
      <c r="CH510" s="206"/>
      <c r="CI510" s="206"/>
      <c r="CJ510" s="206"/>
      <c r="CK510" s="206"/>
      <c r="CL510" s="206"/>
      <c r="CM510" s="206"/>
      <c r="CN510" s="206"/>
      <c r="CO510" s="206"/>
      <c r="CP510" s="206"/>
      <c r="CQ510" s="206"/>
      <c r="CR510" s="206"/>
      <c r="CS510" s="206"/>
      <c r="CT510" s="206"/>
      <c r="CU510" s="206"/>
      <c r="CV510" s="206"/>
      <c r="CW510" s="206"/>
      <c r="CX510" s="206"/>
      <c r="CY510" s="206"/>
      <c r="CZ510" s="206"/>
      <c r="DA510" s="206"/>
      <c r="DB510" s="206"/>
      <c r="DC510" s="206"/>
      <c r="DD510" s="206"/>
      <c r="DE510" s="206"/>
      <c r="DF510" s="206"/>
      <c r="DG510" s="206"/>
      <c r="DH510" s="206"/>
      <c r="DI510" s="206"/>
      <c r="DJ510" s="206"/>
      <c r="DK510" s="206"/>
      <c r="DL510" s="206"/>
      <c r="DM510" s="206"/>
      <c r="DN510" s="206"/>
      <c r="DO510" s="206"/>
      <c r="DP510" s="206"/>
      <c r="DQ510" s="206"/>
      <c r="DR510" s="206"/>
      <c r="DS510" s="206"/>
    </row>
  </sheetData>
  <mergeCells count="434">
    <mergeCell ref="J1:J4"/>
    <mergeCell ref="C140:F140"/>
    <mergeCell ref="C141:F141"/>
    <mergeCell ref="C143:F143"/>
    <mergeCell ref="C145:F145"/>
    <mergeCell ref="C146:F146"/>
    <mergeCell ref="C147:F147"/>
    <mergeCell ref="G439:I439"/>
    <mergeCell ref="G440:I440"/>
    <mergeCell ref="G217:I217"/>
    <mergeCell ref="G133:I133"/>
    <mergeCell ref="G427:I427"/>
    <mergeCell ref="G428:I428"/>
    <mergeCell ref="G429:I429"/>
    <mergeCell ref="G430:I430"/>
    <mergeCell ref="G431:I431"/>
    <mergeCell ref="G432:I432"/>
    <mergeCell ref="G224:I224"/>
    <mergeCell ref="G225:I225"/>
    <mergeCell ref="B375:F375"/>
    <mergeCell ref="G375:I375"/>
    <mergeCell ref="C134:F134"/>
    <mergeCell ref="C136:F136"/>
    <mergeCell ref="C135:F135"/>
    <mergeCell ref="C137:F137"/>
    <mergeCell ref="C424:F424"/>
    <mergeCell ref="G424:I424"/>
    <mergeCell ref="G209:I209"/>
    <mergeCell ref="G210:I210"/>
    <mergeCell ref="C222:F222"/>
    <mergeCell ref="C223:F223"/>
    <mergeCell ref="C409:F409"/>
    <mergeCell ref="G409:I409"/>
    <mergeCell ref="G144:I144"/>
    <mergeCell ref="C144:F144"/>
    <mergeCell ref="G159:I159"/>
    <mergeCell ref="C180:F180"/>
    <mergeCell ref="C181:F181"/>
    <mergeCell ref="C182:F182"/>
    <mergeCell ref="G180:I180"/>
    <mergeCell ref="G181:I181"/>
    <mergeCell ref="G182:I182"/>
    <mergeCell ref="B184:K184"/>
    <mergeCell ref="B185:F185"/>
    <mergeCell ref="G185:I185"/>
    <mergeCell ref="G189:I189"/>
    <mergeCell ref="G193:I193"/>
    <mergeCell ref="B202:K202"/>
    <mergeCell ref="B120:F120"/>
    <mergeCell ref="B389:F389"/>
    <mergeCell ref="G389:I389"/>
    <mergeCell ref="B408:K408"/>
    <mergeCell ref="C224:F224"/>
    <mergeCell ref="C225:F225"/>
    <mergeCell ref="C226:F226"/>
    <mergeCell ref="C227:F227"/>
    <mergeCell ref="G91:I91"/>
    <mergeCell ref="G92:I92"/>
    <mergeCell ref="G94:I94"/>
    <mergeCell ref="G95:I95"/>
    <mergeCell ref="B112:F112"/>
    <mergeCell ref="B124:F124"/>
    <mergeCell ref="C92:F92"/>
    <mergeCell ref="C94:F94"/>
    <mergeCell ref="C95:F95"/>
    <mergeCell ref="C133:F133"/>
    <mergeCell ref="C138:F138"/>
    <mergeCell ref="G120:I120"/>
    <mergeCell ref="B132:K132"/>
    <mergeCell ref="G126:I126"/>
    <mergeCell ref="B158:K158"/>
    <mergeCell ref="B159:F159"/>
    <mergeCell ref="G84:I84"/>
    <mergeCell ref="G86:I86"/>
    <mergeCell ref="G87:I87"/>
    <mergeCell ref="G88:I88"/>
    <mergeCell ref="G89:I89"/>
    <mergeCell ref="G90:I90"/>
    <mergeCell ref="G145:I145"/>
    <mergeCell ref="G146:I146"/>
    <mergeCell ref="G147:I147"/>
    <mergeCell ref="G114:I114"/>
    <mergeCell ref="G116:I116"/>
    <mergeCell ref="G105:I105"/>
    <mergeCell ref="G108:I108"/>
    <mergeCell ref="G110:I110"/>
    <mergeCell ref="G140:I140"/>
    <mergeCell ref="G141:I141"/>
    <mergeCell ref="G143:I143"/>
    <mergeCell ref="G130:I130"/>
    <mergeCell ref="G134:I134"/>
    <mergeCell ref="G135:I135"/>
    <mergeCell ref="G136:I136"/>
    <mergeCell ref="G128:I128"/>
    <mergeCell ref="G137:I137"/>
    <mergeCell ref="G138:I138"/>
    <mergeCell ref="B65:F68"/>
    <mergeCell ref="B64:F64"/>
    <mergeCell ref="G64:I64"/>
    <mergeCell ref="B61:F61"/>
    <mergeCell ref="G61:I61"/>
    <mergeCell ref="B58:F58"/>
    <mergeCell ref="G58:I58"/>
    <mergeCell ref="B59:F60"/>
    <mergeCell ref="B53:F57"/>
    <mergeCell ref="G55:I55"/>
    <mergeCell ref="B52:F52"/>
    <mergeCell ref="G52:I52"/>
    <mergeCell ref="B49:F49"/>
    <mergeCell ref="G49:I49"/>
    <mergeCell ref="B50:F51"/>
    <mergeCell ref="B46:F48"/>
    <mergeCell ref="B41:K41"/>
    <mergeCell ref="B42:F42"/>
    <mergeCell ref="G42:I42"/>
    <mergeCell ref="B43:F44"/>
    <mergeCell ref="B38:F38"/>
    <mergeCell ref="G38:I38"/>
    <mergeCell ref="B39:F40"/>
    <mergeCell ref="G33:I33"/>
    <mergeCell ref="G30:I30"/>
    <mergeCell ref="B27:F27"/>
    <mergeCell ref="G27:I27"/>
    <mergeCell ref="B24:F24"/>
    <mergeCell ref="G24:I24"/>
    <mergeCell ref="G99:I99"/>
    <mergeCell ref="G9:I9"/>
    <mergeCell ref="B7:K7"/>
    <mergeCell ref="B9:F9"/>
    <mergeCell ref="B10:F11"/>
    <mergeCell ref="B83:K83"/>
    <mergeCell ref="B6:K6"/>
    <mergeCell ref="B8:F8"/>
    <mergeCell ref="G8:H8"/>
    <mergeCell ref="C84:F84"/>
    <mergeCell ref="G73:I73"/>
    <mergeCell ref="B13:F17"/>
    <mergeCell ref="B19:F23"/>
    <mergeCell ref="B33:F33"/>
    <mergeCell ref="B34:F37"/>
    <mergeCell ref="G21:I21"/>
    <mergeCell ref="B25:F26"/>
    <mergeCell ref="G18:I18"/>
    <mergeCell ref="G15:I15"/>
    <mergeCell ref="B12:F12"/>
    <mergeCell ref="G12:I12"/>
    <mergeCell ref="B18:F18"/>
    <mergeCell ref="B45:F45"/>
    <mergeCell ref="G45:I45"/>
    <mergeCell ref="B157:K157"/>
    <mergeCell ref="G162:I162"/>
    <mergeCell ref="G165:I165"/>
    <mergeCell ref="G168:I168"/>
    <mergeCell ref="G171:I171"/>
    <mergeCell ref="B178:K178"/>
    <mergeCell ref="G174:I174"/>
    <mergeCell ref="C179:F179"/>
    <mergeCell ref="G179:I179"/>
    <mergeCell ref="G197:I197"/>
    <mergeCell ref="G203:I203"/>
    <mergeCell ref="G204:I204"/>
    <mergeCell ref="G205:I205"/>
    <mergeCell ref="G206:I206"/>
    <mergeCell ref="G207:I207"/>
    <mergeCell ref="G208:I208"/>
    <mergeCell ref="C203:F203"/>
    <mergeCell ref="C204:F204"/>
    <mergeCell ref="C205:F205"/>
    <mergeCell ref="C206:F206"/>
    <mergeCell ref="C208:F208"/>
    <mergeCell ref="C207:F207"/>
    <mergeCell ref="C209:F209"/>
    <mergeCell ref="C210:F210"/>
    <mergeCell ref="B214:F214"/>
    <mergeCell ref="G214:I214"/>
    <mergeCell ref="B212:K212"/>
    <mergeCell ref="B213:K213"/>
    <mergeCell ref="G226:I226"/>
    <mergeCell ref="G227:I227"/>
    <mergeCell ref="G222:I222"/>
    <mergeCell ref="G223:I223"/>
    <mergeCell ref="B221:K221"/>
    <mergeCell ref="B240:F240"/>
    <mergeCell ref="G240:I240"/>
    <mergeCell ref="B239:K239"/>
    <mergeCell ref="G244:I244"/>
    <mergeCell ref="G249:I249"/>
    <mergeCell ref="G254:I254"/>
    <mergeCell ref="G262:I262"/>
    <mergeCell ref="G268:I268"/>
    <mergeCell ref="G274:I274"/>
    <mergeCell ref="G283:I283"/>
    <mergeCell ref="B293:F293"/>
    <mergeCell ref="G293:I293"/>
    <mergeCell ref="B302:F302"/>
    <mergeCell ref="G302:I302"/>
    <mergeCell ref="B323:F323"/>
    <mergeCell ref="G323:I323"/>
    <mergeCell ref="G313:I313"/>
    <mergeCell ref="B338:K338"/>
    <mergeCell ref="B339:F339"/>
    <mergeCell ref="G339:I339"/>
    <mergeCell ref="G345:I345"/>
    <mergeCell ref="C355:F355"/>
    <mergeCell ref="C356:F356"/>
    <mergeCell ref="C357:F357"/>
    <mergeCell ref="G355:I355"/>
    <mergeCell ref="G358:I358"/>
    <mergeCell ref="G359:I359"/>
    <mergeCell ref="G360:I360"/>
    <mergeCell ref="G356:I356"/>
    <mergeCell ref="G357:I357"/>
    <mergeCell ref="B354:K354"/>
    <mergeCell ref="C358:F358"/>
    <mergeCell ref="C359:F359"/>
    <mergeCell ref="C360:F360"/>
    <mergeCell ref="C361:F361"/>
    <mergeCell ref="C362:F362"/>
    <mergeCell ref="G361:I361"/>
    <mergeCell ref="G362:I362"/>
    <mergeCell ref="G365:I365"/>
    <mergeCell ref="G367:I367"/>
    <mergeCell ref="G368:I368"/>
    <mergeCell ref="G369:I369"/>
    <mergeCell ref="G370:I370"/>
    <mergeCell ref="G371:I371"/>
    <mergeCell ref="C363:F363"/>
    <mergeCell ref="C364:F364"/>
    <mergeCell ref="C365:F365"/>
    <mergeCell ref="C366:F366"/>
    <mergeCell ref="C367:F367"/>
    <mergeCell ref="G363:I363"/>
    <mergeCell ref="G364:I364"/>
    <mergeCell ref="G366:I366"/>
    <mergeCell ref="G372:I372"/>
    <mergeCell ref="C369:F369"/>
    <mergeCell ref="C370:F370"/>
    <mergeCell ref="C371:F371"/>
    <mergeCell ref="C372:F372"/>
    <mergeCell ref="B374:K374"/>
    <mergeCell ref="C368:F368"/>
    <mergeCell ref="G379:I379"/>
    <mergeCell ref="C386:F386"/>
    <mergeCell ref="C384:F384"/>
    <mergeCell ref="C385:F385"/>
    <mergeCell ref="G386:I386"/>
    <mergeCell ref="G385:I385"/>
    <mergeCell ref="G384:I384"/>
    <mergeCell ref="B388:K388"/>
    <mergeCell ref="B383:K383"/>
    <mergeCell ref="G393:I393"/>
    <mergeCell ref="G403:I403"/>
    <mergeCell ref="G398:I398"/>
    <mergeCell ref="G425:I425"/>
    <mergeCell ref="G426:I426"/>
    <mergeCell ref="B422:K422"/>
    <mergeCell ref="B423:K423"/>
    <mergeCell ref="C425:F425"/>
    <mergeCell ref="C426:F426"/>
    <mergeCell ref="C427:F427"/>
    <mergeCell ref="C428:F428"/>
    <mergeCell ref="C429:F429"/>
    <mergeCell ref="C430:F430"/>
    <mergeCell ref="C433:F433"/>
    <mergeCell ref="C435:F435"/>
    <mergeCell ref="C436:F436"/>
    <mergeCell ref="G433:I433"/>
    <mergeCell ref="C431:F431"/>
    <mergeCell ref="C432:F432"/>
    <mergeCell ref="G442:I442"/>
    <mergeCell ref="G441:I441"/>
    <mergeCell ref="C434:F434"/>
    <mergeCell ref="G434:I434"/>
    <mergeCell ref="G435:I435"/>
    <mergeCell ref="G436:I436"/>
    <mergeCell ref="G437:I437"/>
    <mergeCell ref="G438:I438"/>
    <mergeCell ref="C437:F437"/>
    <mergeCell ref="C438:F438"/>
    <mergeCell ref="C439:F439"/>
    <mergeCell ref="C440:F440"/>
    <mergeCell ref="C441:F441"/>
    <mergeCell ref="C442:F442"/>
    <mergeCell ref="C443:F443"/>
    <mergeCell ref="C444:F444"/>
    <mergeCell ref="C445:F445"/>
    <mergeCell ref="C446:F446"/>
    <mergeCell ref="C448:F448"/>
    <mergeCell ref="G444:I444"/>
    <mergeCell ref="G445:I445"/>
    <mergeCell ref="G446:I446"/>
    <mergeCell ref="G448:I448"/>
    <mergeCell ref="G443:I443"/>
    <mergeCell ref="G450:I450"/>
    <mergeCell ref="G449:I449"/>
    <mergeCell ref="B447:K447"/>
    <mergeCell ref="C449:F449"/>
    <mergeCell ref="C450:F450"/>
    <mergeCell ref="C451:F451"/>
    <mergeCell ref="C452:F452"/>
    <mergeCell ref="C453:F453"/>
    <mergeCell ref="C454:F454"/>
    <mergeCell ref="G455:I455"/>
    <mergeCell ref="C455:F455"/>
    <mergeCell ref="C456:F456"/>
    <mergeCell ref="C457:F457"/>
    <mergeCell ref="G456:I456"/>
    <mergeCell ref="G457:I457"/>
    <mergeCell ref="G452:I452"/>
    <mergeCell ref="G451:I451"/>
    <mergeCell ref="G453:I453"/>
    <mergeCell ref="G454:I454"/>
    <mergeCell ref="G458:I458"/>
    <mergeCell ref="G459:I459"/>
    <mergeCell ref="G460:I460"/>
    <mergeCell ref="C461:F461"/>
    <mergeCell ref="C462:F462"/>
    <mergeCell ref="C463:F463"/>
    <mergeCell ref="C464:F464"/>
    <mergeCell ref="C465:F465"/>
    <mergeCell ref="C466:F466"/>
    <mergeCell ref="C458:F458"/>
    <mergeCell ref="C459:F459"/>
    <mergeCell ref="C460:F460"/>
    <mergeCell ref="G470:I470"/>
    <mergeCell ref="G471:I471"/>
    <mergeCell ref="G472:I472"/>
    <mergeCell ref="G461:I461"/>
    <mergeCell ref="G468:I468"/>
    <mergeCell ref="G469:I469"/>
    <mergeCell ref="G467:I467"/>
    <mergeCell ref="C467:F467"/>
    <mergeCell ref="C468:F468"/>
    <mergeCell ref="C469:F469"/>
    <mergeCell ref="C470:F470"/>
    <mergeCell ref="C471:F471"/>
    <mergeCell ref="C472:F472"/>
    <mergeCell ref="G462:I462"/>
    <mergeCell ref="G463:I463"/>
    <mergeCell ref="G464:I464"/>
    <mergeCell ref="G465:I465"/>
    <mergeCell ref="G466:I466"/>
    <mergeCell ref="G473:I473"/>
    <mergeCell ref="G474:I474"/>
    <mergeCell ref="G475:I475"/>
    <mergeCell ref="G476:I476"/>
    <mergeCell ref="G477:I477"/>
    <mergeCell ref="G478:I478"/>
    <mergeCell ref="C473:F473"/>
    <mergeCell ref="C474:F474"/>
    <mergeCell ref="C475:F475"/>
    <mergeCell ref="C476:F476"/>
    <mergeCell ref="C477:F477"/>
    <mergeCell ref="C478:F478"/>
    <mergeCell ref="C483:F483"/>
    <mergeCell ref="C484:F484"/>
    <mergeCell ref="C491:F491"/>
    <mergeCell ref="B479:K479"/>
    <mergeCell ref="C480:F480"/>
    <mergeCell ref="C482:F482"/>
    <mergeCell ref="C481:F481"/>
    <mergeCell ref="C485:F485"/>
    <mergeCell ref="C486:F486"/>
    <mergeCell ref="C487:F487"/>
    <mergeCell ref="C488:F488"/>
    <mergeCell ref="C489:F489"/>
    <mergeCell ref="C490:F490"/>
    <mergeCell ref="G489:I489"/>
    <mergeCell ref="G490:I490"/>
    <mergeCell ref="G486:I486"/>
    <mergeCell ref="G488:I488"/>
    <mergeCell ref="G487:I487"/>
    <mergeCell ref="G482:I482"/>
    <mergeCell ref="G480:I480"/>
    <mergeCell ref="G481:I481"/>
    <mergeCell ref="G483:I483"/>
    <mergeCell ref="G484:I484"/>
    <mergeCell ref="G485:I485"/>
    <mergeCell ref="G493:I493"/>
    <mergeCell ref="G494:I494"/>
    <mergeCell ref="G495:I495"/>
    <mergeCell ref="C494:F494"/>
    <mergeCell ref="C495:F495"/>
    <mergeCell ref="C496:F496"/>
    <mergeCell ref="G491:I491"/>
    <mergeCell ref="G492:I492"/>
    <mergeCell ref="G496:I496"/>
    <mergeCell ref="C492:F492"/>
    <mergeCell ref="C493:F493"/>
    <mergeCell ref="B497:K497"/>
    <mergeCell ref="C498:F498"/>
    <mergeCell ref="C499:F499"/>
    <mergeCell ref="C500:F500"/>
    <mergeCell ref="C501:F501"/>
    <mergeCell ref="G498:I498"/>
    <mergeCell ref="G499:I499"/>
    <mergeCell ref="G500:I500"/>
    <mergeCell ref="G501:I501"/>
    <mergeCell ref="G502:I502"/>
    <mergeCell ref="C506:F506"/>
    <mergeCell ref="C507:F507"/>
    <mergeCell ref="G506:I506"/>
    <mergeCell ref="G507:I507"/>
    <mergeCell ref="C502:F502"/>
    <mergeCell ref="C503:F503"/>
    <mergeCell ref="C504:F504"/>
    <mergeCell ref="C505:F505"/>
    <mergeCell ref="G503:I503"/>
    <mergeCell ref="G504:I504"/>
    <mergeCell ref="G505:I505"/>
    <mergeCell ref="G112:I112"/>
    <mergeCell ref="G70:I70"/>
    <mergeCell ref="B123:K123"/>
    <mergeCell ref="C139:F139"/>
    <mergeCell ref="G139:I139"/>
    <mergeCell ref="C142:F142"/>
    <mergeCell ref="G142:I142"/>
    <mergeCell ref="B69:K69"/>
    <mergeCell ref="C85:F85"/>
    <mergeCell ref="G85:I85"/>
    <mergeCell ref="C93:F93"/>
    <mergeCell ref="G93:I93"/>
    <mergeCell ref="B70:F70"/>
    <mergeCell ref="G124:I124"/>
    <mergeCell ref="C86:F86"/>
    <mergeCell ref="C87:F87"/>
    <mergeCell ref="C88:F88"/>
    <mergeCell ref="C89:F89"/>
    <mergeCell ref="B97:K97"/>
    <mergeCell ref="B98:K98"/>
    <mergeCell ref="C90:F90"/>
    <mergeCell ref="C91:F91"/>
    <mergeCell ref="G101:I101"/>
    <mergeCell ref="B99:F99"/>
  </mergeCells>
  <pageMargins left="0" right="0" top="0" bottom="0" header="0" footer="0"/>
  <pageSetup paperSize="9" scale="41" fitToHeight="6" orientation="portrait" copies="4" r:id="rId1"/>
  <headerFooter>
    <oddFooter xml:space="preserve">&amp;L&amp;G&amp;R&amp;"Calibri,курсив"&amp;14&amp;K00B0F0Розничный Прайс-лист
Страница &amp;P из &amp;N    </oddFooter>
  </headerFooter>
  <rowBreaks count="5" manualBreakCount="5">
    <brk id="77" max="37" man="1"/>
    <brk id="151" max="37" man="1"/>
    <brk id="233" max="37" man="1"/>
    <brk id="332" max="37" man="1"/>
    <brk id="416" max="37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2:Q676"/>
  <sheetViews>
    <sheetView topLeftCell="A22" zoomScale="90" zoomScaleNormal="90" workbookViewId="0">
      <selection activeCell="G22" sqref="G1:G1048576"/>
    </sheetView>
  </sheetViews>
  <sheetFormatPr defaultRowHeight="15"/>
  <cols>
    <col min="1" max="1" width="15.7109375" style="104" customWidth="1"/>
    <col min="2" max="2" width="30.7109375" style="104" customWidth="1"/>
    <col min="3" max="3" width="23.85546875" style="104" customWidth="1"/>
    <col min="4" max="4" width="20.7109375" style="104" customWidth="1"/>
    <col min="5" max="5" width="15.42578125" style="104" customWidth="1"/>
    <col min="6" max="6" width="15.42578125" style="119" customWidth="1"/>
    <col min="7" max="7" width="23.140625" style="104" customWidth="1"/>
    <col min="8" max="16384" width="9.140625" style="104"/>
  </cols>
  <sheetData>
    <row r="2" spans="1:7" ht="19.5">
      <c r="A2" s="100"/>
      <c r="B2" s="30" t="s">
        <v>1263</v>
      </c>
      <c r="C2" s="31"/>
      <c r="D2" s="32"/>
      <c r="E2" s="101"/>
      <c r="F2" s="102"/>
      <c r="G2" s="103"/>
    </row>
    <row r="3" spans="1:7">
      <c r="A3" s="105"/>
      <c r="B3" s="37" t="s">
        <v>1264</v>
      </c>
      <c r="C3" s="34"/>
      <c r="D3" s="35"/>
      <c r="E3" s="101"/>
      <c r="F3" s="102"/>
      <c r="G3" s="103"/>
    </row>
    <row r="4" spans="1:7">
      <c r="A4" s="105"/>
      <c r="B4" s="39" t="s">
        <v>1265</v>
      </c>
      <c r="C4" s="34"/>
      <c r="D4" s="37"/>
      <c r="E4" s="101"/>
      <c r="F4" s="102"/>
      <c r="G4" s="103"/>
    </row>
    <row r="5" spans="1:7">
      <c r="A5" s="105" t="s">
        <v>3</v>
      </c>
      <c r="B5" s="40" t="s">
        <v>1266</v>
      </c>
      <c r="C5" s="34"/>
      <c r="D5" s="39"/>
      <c r="E5" s="101"/>
      <c r="F5" s="102"/>
      <c r="G5" s="103"/>
    </row>
    <row r="6" spans="1:7">
      <c r="A6" s="105"/>
      <c r="B6" s="42" t="s">
        <v>1267</v>
      </c>
      <c r="C6" s="41"/>
      <c r="D6" s="40"/>
      <c r="E6" s="101"/>
      <c r="F6" s="102"/>
      <c r="G6" s="103"/>
    </row>
    <row r="7" spans="1:7">
      <c r="A7" s="107"/>
      <c r="B7" s="42" t="s">
        <v>9</v>
      </c>
      <c r="C7" s="43"/>
      <c r="D7" s="42"/>
      <c r="E7" s="101"/>
      <c r="F7" s="102"/>
      <c r="G7" s="109"/>
    </row>
    <row r="8" spans="1:7">
      <c r="A8" s="107"/>
      <c r="B8" s="42" t="s">
        <v>6</v>
      </c>
      <c r="C8" s="31"/>
      <c r="D8" s="171"/>
      <c r="E8" s="101"/>
      <c r="F8" s="102"/>
      <c r="G8" s="103"/>
    </row>
    <row r="9" spans="1:7">
      <c r="A9" s="107"/>
      <c r="B9" s="42"/>
      <c r="C9" s="31"/>
      <c r="D9" s="171" t="s">
        <v>1268</v>
      </c>
      <c r="E9" s="101"/>
      <c r="F9" s="102"/>
      <c r="G9" s="103"/>
    </row>
    <row r="10" spans="1:7">
      <c r="A10" s="107"/>
      <c r="B10" s="106"/>
      <c r="C10" s="108"/>
      <c r="D10" s="110"/>
      <c r="E10" s="101"/>
      <c r="F10" s="102"/>
      <c r="G10" s="103"/>
    </row>
    <row r="11" spans="1:7" ht="15.75" thickBot="1">
      <c r="A11" s="111"/>
      <c r="B11" s="112"/>
      <c r="C11" s="113"/>
      <c r="D11" s="114"/>
      <c r="E11" s="115"/>
      <c r="F11" s="116"/>
      <c r="G11" s="117"/>
    </row>
    <row r="13" spans="1:7" ht="16.5">
      <c r="A13" s="118" t="s">
        <v>651</v>
      </c>
    </row>
    <row r="14" spans="1:7" ht="16.5">
      <c r="A14" s="118" t="s">
        <v>643</v>
      </c>
    </row>
    <row r="15" spans="1:7" ht="16.5">
      <c r="A15" s="118" t="s">
        <v>652</v>
      </c>
    </row>
    <row r="16" spans="1:7" ht="16.5">
      <c r="A16" s="118" t="s">
        <v>653</v>
      </c>
    </row>
    <row r="17" spans="1:1" ht="16.5">
      <c r="A17" s="118" t="s">
        <v>654</v>
      </c>
    </row>
    <row r="18" spans="1:1" ht="16.5">
      <c r="A18" s="118" t="s">
        <v>655</v>
      </c>
    </row>
    <row r="19" spans="1:1" ht="16.5">
      <c r="A19" s="118" t="s">
        <v>647</v>
      </c>
    </row>
    <row r="20" spans="1:1" ht="16.5">
      <c r="A20" s="118" t="s">
        <v>656</v>
      </c>
    </row>
    <row r="21" spans="1:1" ht="16.5">
      <c r="A21" s="118" t="s">
        <v>657</v>
      </c>
    </row>
    <row r="22" spans="1:1" ht="16.5">
      <c r="A22" s="118" t="s">
        <v>658</v>
      </c>
    </row>
    <row r="23" spans="1:1" ht="16.5">
      <c r="A23" s="118" t="s">
        <v>659</v>
      </c>
    </row>
    <row r="24" spans="1:1" ht="16.5">
      <c r="A24" s="118" t="s">
        <v>660</v>
      </c>
    </row>
    <row r="25" spans="1:1" ht="16.5">
      <c r="A25" s="118" t="s">
        <v>661</v>
      </c>
    </row>
    <row r="26" spans="1:1" ht="16.5">
      <c r="A26" s="118" t="s">
        <v>662</v>
      </c>
    </row>
    <row r="27" spans="1:1" ht="16.5">
      <c r="A27" s="118" t="s">
        <v>663</v>
      </c>
    </row>
    <row r="28" spans="1:1" ht="16.5">
      <c r="A28" s="118" t="s">
        <v>619</v>
      </c>
    </row>
    <row r="29" spans="1:1" ht="16.5">
      <c r="A29" s="118" t="s">
        <v>664</v>
      </c>
    </row>
    <row r="30" spans="1:1" ht="16.5">
      <c r="A30" s="118" t="s">
        <v>626</v>
      </c>
    </row>
    <row r="31" spans="1:1" ht="16.5">
      <c r="A31" s="118" t="s">
        <v>665</v>
      </c>
    </row>
    <row r="32" spans="1:1" ht="16.5">
      <c r="A32" s="118" t="s">
        <v>624</v>
      </c>
    </row>
    <row r="33" spans="1:8" ht="16.5">
      <c r="A33" s="118" t="s">
        <v>666</v>
      </c>
    </row>
    <row r="34" spans="1:8" ht="16.5">
      <c r="A34" s="118" t="s">
        <v>667</v>
      </c>
    </row>
    <row r="35" spans="1:8" ht="18.75">
      <c r="A35" s="120"/>
    </row>
    <row r="36" spans="1:8">
      <c r="A36" s="165"/>
      <c r="G36" s="166"/>
    </row>
    <row r="37" spans="1:8" s="123" customFormat="1" ht="41.85" customHeight="1">
      <c r="A37" s="386" t="s">
        <v>668</v>
      </c>
      <c r="B37" s="387"/>
      <c r="C37" s="387"/>
      <c r="D37" s="387"/>
      <c r="E37" s="387"/>
      <c r="F37" s="387"/>
      <c r="G37" s="121" t="s">
        <v>1249</v>
      </c>
      <c r="H37" s="122"/>
    </row>
    <row r="38" spans="1:8" s="126" customFormat="1" ht="6.95" customHeight="1">
      <c r="A38" s="124"/>
      <c r="B38" s="124"/>
      <c r="C38" s="124"/>
      <c r="D38" s="124"/>
      <c r="E38" s="124"/>
      <c r="F38" s="125"/>
    </row>
    <row r="39" spans="1:8" s="129" customFormat="1" ht="15.75" customHeight="1">
      <c r="A39" s="378" t="s">
        <v>669</v>
      </c>
      <c r="B39" s="378" t="s">
        <v>5</v>
      </c>
      <c r="C39" s="378" t="s">
        <v>670</v>
      </c>
      <c r="D39" s="378" t="s">
        <v>671</v>
      </c>
      <c r="E39" s="378" t="s">
        <v>672</v>
      </c>
      <c r="F39" s="378"/>
      <c r="G39" s="127"/>
      <c r="H39" s="128"/>
    </row>
    <row r="40" spans="1:8" s="129" customFormat="1" ht="54.75" customHeight="1">
      <c r="A40" s="379"/>
      <c r="B40" s="379"/>
      <c r="C40" s="379"/>
      <c r="D40" s="379"/>
      <c r="E40" s="130" t="s">
        <v>1250</v>
      </c>
      <c r="F40" s="131" t="s">
        <v>1251</v>
      </c>
      <c r="G40" s="127"/>
      <c r="H40" s="128"/>
    </row>
    <row r="41" spans="1:8" s="126" customFormat="1" ht="46.15" customHeight="1">
      <c r="A41" s="411" t="s">
        <v>1399</v>
      </c>
      <c r="B41" s="402" t="s">
        <v>1400</v>
      </c>
      <c r="C41" s="402" t="s">
        <v>1401</v>
      </c>
      <c r="D41" s="173" t="s">
        <v>676</v>
      </c>
      <c r="E41" s="181">
        <v>1379</v>
      </c>
      <c r="F41" s="134">
        <f>E41*0.9</f>
        <v>1241.1000000000001</v>
      </c>
      <c r="G41" s="135"/>
      <c r="H41" s="136"/>
    </row>
    <row r="42" spans="1:8" s="126" customFormat="1" ht="46.15" customHeight="1">
      <c r="A42" s="466"/>
      <c r="B42" s="413"/>
      <c r="C42" s="413"/>
      <c r="D42" s="173" t="s">
        <v>677</v>
      </c>
      <c r="E42" s="181">
        <v>1488</v>
      </c>
      <c r="F42" s="134">
        <f t="shared" ref="F42:F52" si="0">E42*0.9</f>
        <v>1339.2</v>
      </c>
      <c r="G42" s="137"/>
      <c r="H42" s="136"/>
    </row>
    <row r="43" spans="1:8" s="126" customFormat="1" ht="46.15" customHeight="1">
      <c r="A43" s="411" t="s">
        <v>673</v>
      </c>
      <c r="B43" s="402" t="s">
        <v>674</v>
      </c>
      <c r="C43" s="402" t="s">
        <v>675</v>
      </c>
      <c r="D43" s="173" t="s">
        <v>676</v>
      </c>
      <c r="E43" s="181">
        <v>1476</v>
      </c>
      <c r="F43" s="134">
        <f t="shared" si="0"/>
        <v>1328.4</v>
      </c>
      <c r="G43" s="137" t="s">
        <v>680</v>
      </c>
      <c r="H43" s="136"/>
    </row>
    <row r="44" spans="1:8" s="126" customFormat="1" ht="46.15" customHeight="1">
      <c r="A44" s="466"/>
      <c r="B44" s="413"/>
      <c r="C44" s="413"/>
      <c r="D44" s="173" t="s">
        <v>677</v>
      </c>
      <c r="E44" s="181">
        <v>1585</v>
      </c>
      <c r="F44" s="134">
        <f t="shared" si="0"/>
        <v>1426.5</v>
      </c>
      <c r="G44" s="137"/>
      <c r="H44" s="136"/>
    </row>
    <row r="45" spans="1:8" s="126" customFormat="1" ht="46.15" customHeight="1">
      <c r="A45" s="411" t="s">
        <v>678</v>
      </c>
      <c r="B45" s="402" t="s">
        <v>679</v>
      </c>
      <c r="C45" s="402" t="s">
        <v>1402</v>
      </c>
      <c r="D45" s="173" t="s">
        <v>676</v>
      </c>
      <c r="E45" s="181">
        <v>1476</v>
      </c>
      <c r="F45" s="134">
        <f t="shared" si="0"/>
        <v>1328.4</v>
      </c>
      <c r="G45" s="135"/>
      <c r="H45" s="136"/>
    </row>
    <row r="46" spans="1:8" s="126" customFormat="1" ht="46.15" customHeight="1">
      <c r="A46" s="466"/>
      <c r="B46" s="413"/>
      <c r="C46" s="413"/>
      <c r="D46" s="173" t="s">
        <v>677</v>
      </c>
      <c r="E46" s="181">
        <v>1585</v>
      </c>
      <c r="F46" s="134">
        <f t="shared" si="0"/>
        <v>1426.5</v>
      </c>
      <c r="G46" s="137"/>
      <c r="H46" s="136"/>
    </row>
    <row r="47" spans="1:8" s="126" customFormat="1" ht="46.15" customHeight="1">
      <c r="A47" s="411" t="s">
        <v>1403</v>
      </c>
      <c r="B47" s="402" t="s">
        <v>1404</v>
      </c>
      <c r="C47" s="402" t="s">
        <v>1405</v>
      </c>
      <c r="D47" s="173" t="s">
        <v>676</v>
      </c>
      <c r="E47" s="181">
        <v>1405</v>
      </c>
      <c r="F47" s="134">
        <f t="shared" si="0"/>
        <v>1264.5</v>
      </c>
      <c r="G47" s="137"/>
      <c r="H47" s="136"/>
    </row>
    <row r="48" spans="1:8" s="126" customFormat="1" ht="46.15" customHeight="1">
      <c r="A48" s="466"/>
      <c r="B48" s="413"/>
      <c r="C48" s="413"/>
      <c r="D48" s="173" t="s">
        <v>677</v>
      </c>
      <c r="E48" s="181">
        <v>1514</v>
      </c>
      <c r="F48" s="134">
        <f t="shared" si="0"/>
        <v>1362.6000000000001</v>
      </c>
      <c r="G48" s="137"/>
      <c r="H48" s="136"/>
    </row>
    <row r="49" spans="1:8" s="126" customFormat="1" ht="46.15" customHeight="1">
      <c r="A49" s="411" t="s">
        <v>681</v>
      </c>
      <c r="B49" s="402" t="s">
        <v>682</v>
      </c>
      <c r="C49" s="402" t="s">
        <v>675</v>
      </c>
      <c r="D49" s="173" t="s">
        <v>676</v>
      </c>
      <c r="E49" s="203">
        <v>1502</v>
      </c>
      <c r="F49" s="134">
        <f t="shared" si="0"/>
        <v>1351.8</v>
      </c>
      <c r="G49" s="137"/>
      <c r="H49" s="136"/>
    </row>
    <row r="50" spans="1:8" s="126" customFormat="1" ht="46.15" customHeight="1">
      <c r="A50" s="466"/>
      <c r="B50" s="413"/>
      <c r="C50" s="413"/>
      <c r="D50" s="173" t="s">
        <v>677</v>
      </c>
      <c r="E50" s="203">
        <v>1611</v>
      </c>
      <c r="F50" s="134">
        <f t="shared" si="0"/>
        <v>1449.9</v>
      </c>
      <c r="G50" s="137"/>
      <c r="H50" s="136"/>
    </row>
    <row r="51" spans="1:8" s="126" customFormat="1" ht="46.15" customHeight="1">
      <c r="A51" s="411" t="s">
        <v>683</v>
      </c>
      <c r="B51" s="402" t="s">
        <v>684</v>
      </c>
      <c r="C51" s="402" t="s">
        <v>1402</v>
      </c>
      <c r="D51" s="173" t="s">
        <v>676</v>
      </c>
      <c r="E51" s="203">
        <v>1502</v>
      </c>
      <c r="F51" s="134">
        <f t="shared" si="0"/>
        <v>1351.8</v>
      </c>
      <c r="G51" s="137"/>
      <c r="H51" s="136"/>
    </row>
    <row r="52" spans="1:8" s="126" customFormat="1" ht="46.15" customHeight="1">
      <c r="A52" s="466"/>
      <c r="B52" s="413"/>
      <c r="C52" s="413"/>
      <c r="D52" s="173" t="s">
        <v>677</v>
      </c>
      <c r="E52" s="203">
        <v>1611</v>
      </c>
      <c r="F52" s="134">
        <f t="shared" si="0"/>
        <v>1449.9</v>
      </c>
      <c r="G52" s="137"/>
      <c r="H52" s="136"/>
    </row>
    <row r="53" spans="1:8" s="138" customFormat="1" ht="62.45" customHeight="1">
      <c r="A53" s="406" t="s">
        <v>685</v>
      </c>
      <c r="B53" s="407"/>
      <c r="C53" s="407"/>
      <c r="D53" s="407"/>
      <c r="E53" s="407"/>
      <c r="F53" s="407"/>
      <c r="G53" s="408"/>
    </row>
    <row r="54" spans="1:8" s="129" customFormat="1" ht="15.95" customHeight="1">
      <c r="A54" s="378" t="s">
        <v>669</v>
      </c>
      <c r="B54" s="380" t="s">
        <v>5</v>
      </c>
      <c r="C54" s="389"/>
      <c r="D54" s="378" t="s">
        <v>670</v>
      </c>
      <c r="E54" s="378" t="s">
        <v>672</v>
      </c>
      <c r="F54" s="378"/>
      <c r="G54" s="127"/>
      <c r="H54" s="128"/>
    </row>
    <row r="55" spans="1:8" s="129" customFormat="1" ht="54.75" customHeight="1">
      <c r="A55" s="379"/>
      <c r="B55" s="381"/>
      <c r="C55" s="390"/>
      <c r="D55" s="379"/>
      <c r="E55" s="130" t="s">
        <v>1250</v>
      </c>
      <c r="F55" s="131" t="s">
        <v>1251</v>
      </c>
      <c r="G55" s="127"/>
      <c r="H55" s="128"/>
    </row>
    <row r="56" spans="1:8" s="126" customFormat="1" ht="35.1" customHeight="1">
      <c r="A56" s="139" t="s">
        <v>634</v>
      </c>
      <c r="B56" s="384" t="s">
        <v>676</v>
      </c>
      <c r="C56" s="385"/>
      <c r="D56" s="132" t="s">
        <v>686</v>
      </c>
      <c r="E56" s="133">
        <v>109</v>
      </c>
      <c r="F56" s="134">
        <f t="shared" ref="F56:F57" si="1">E56*0.9</f>
        <v>98.100000000000009</v>
      </c>
      <c r="G56" s="137"/>
      <c r="H56" s="136"/>
    </row>
    <row r="57" spans="1:8" s="126" customFormat="1" ht="35.1" customHeight="1">
      <c r="A57" s="139" t="s">
        <v>632</v>
      </c>
      <c r="B57" s="384" t="s">
        <v>677</v>
      </c>
      <c r="C57" s="385"/>
      <c r="D57" s="132" t="s">
        <v>687</v>
      </c>
      <c r="E57" s="133">
        <v>218</v>
      </c>
      <c r="F57" s="134">
        <f t="shared" si="1"/>
        <v>196.20000000000002</v>
      </c>
      <c r="G57" s="137"/>
      <c r="H57" s="136"/>
    </row>
    <row r="58" spans="1:8" s="138" customFormat="1" ht="39.75" customHeight="1">
      <c r="A58" s="406" t="s">
        <v>688</v>
      </c>
      <c r="B58" s="407"/>
      <c r="C58" s="407"/>
      <c r="D58" s="407"/>
      <c r="E58" s="407"/>
      <c r="F58" s="407"/>
      <c r="G58" s="408"/>
    </row>
    <row r="59" spans="1:8" s="123" customFormat="1" ht="41.85" customHeight="1">
      <c r="A59" s="386" t="s">
        <v>689</v>
      </c>
      <c r="B59" s="387"/>
      <c r="C59" s="387"/>
      <c r="D59" s="387"/>
      <c r="E59" s="387"/>
      <c r="F59" s="387"/>
      <c r="G59" s="121" t="s">
        <v>1249</v>
      </c>
      <c r="H59" s="122"/>
    </row>
    <row r="60" spans="1:8" s="126" customFormat="1" ht="20.25" customHeight="1">
      <c r="A60" s="366" t="s">
        <v>690</v>
      </c>
      <c r="B60" s="366"/>
      <c r="C60" s="366"/>
      <c r="D60" s="366"/>
      <c r="E60" s="366"/>
      <c r="F60" s="366"/>
      <c r="G60" s="366"/>
    </row>
    <row r="61" spans="1:8" s="126" customFormat="1" ht="6.95" customHeight="1">
      <c r="A61" s="124"/>
      <c r="B61" s="124"/>
      <c r="C61" s="124"/>
      <c r="D61" s="124"/>
      <c r="E61" s="124"/>
      <c r="F61" s="125"/>
    </row>
    <row r="62" spans="1:8" s="129" customFormat="1" ht="15.95" customHeight="1">
      <c r="A62" s="378" t="s">
        <v>669</v>
      </c>
      <c r="B62" s="378" t="s">
        <v>5</v>
      </c>
      <c r="C62" s="378" t="s">
        <v>670</v>
      </c>
      <c r="D62" s="378" t="s">
        <v>671</v>
      </c>
      <c r="E62" s="378" t="s">
        <v>672</v>
      </c>
      <c r="F62" s="378"/>
      <c r="G62" s="127"/>
      <c r="H62" s="128"/>
    </row>
    <row r="63" spans="1:8" s="129" customFormat="1" ht="54.75" customHeight="1">
      <c r="A63" s="379"/>
      <c r="B63" s="379"/>
      <c r="C63" s="379"/>
      <c r="D63" s="379"/>
      <c r="E63" s="130" t="s">
        <v>1250</v>
      </c>
      <c r="F63" s="131" t="s">
        <v>1251</v>
      </c>
      <c r="G63" s="127"/>
      <c r="H63" s="128"/>
    </row>
    <row r="64" spans="1:8" s="126" customFormat="1" ht="44.1" customHeight="1">
      <c r="A64" s="418" t="s">
        <v>644</v>
      </c>
      <c r="B64" s="402" t="s">
        <v>691</v>
      </c>
      <c r="C64" s="402" t="s">
        <v>692</v>
      </c>
      <c r="D64" s="173" t="s">
        <v>676</v>
      </c>
      <c r="E64" s="181">
        <v>1267</v>
      </c>
      <c r="F64" s="134">
        <f t="shared" ref="F64:F67" si="2">E64*0.9</f>
        <v>1140.3</v>
      </c>
      <c r="G64" s="135"/>
      <c r="H64" s="136"/>
    </row>
    <row r="65" spans="1:8" s="126" customFormat="1" ht="44.1" customHeight="1">
      <c r="A65" s="419"/>
      <c r="B65" s="413"/>
      <c r="C65" s="413"/>
      <c r="D65" s="173" t="s">
        <v>677</v>
      </c>
      <c r="E65" s="181">
        <v>1376</v>
      </c>
      <c r="F65" s="134">
        <f t="shared" si="2"/>
        <v>1238.4000000000001</v>
      </c>
      <c r="G65" s="137"/>
      <c r="H65" s="136"/>
    </row>
    <row r="66" spans="1:8" s="126" customFormat="1" ht="44.1" customHeight="1">
      <c r="A66" s="418" t="s">
        <v>1274</v>
      </c>
      <c r="B66" s="402" t="s">
        <v>693</v>
      </c>
      <c r="C66" s="402" t="s">
        <v>692</v>
      </c>
      <c r="D66" s="173" t="s">
        <v>676</v>
      </c>
      <c r="E66" s="181">
        <v>1293</v>
      </c>
      <c r="F66" s="134">
        <f t="shared" si="2"/>
        <v>1163.7</v>
      </c>
      <c r="G66" s="137" t="s">
        <v>694</v>
      </c>
      <c r="H66" s="136"/>
    </row>
    <row r="67" spans="1:8" s="126" customFormat="1" ht="44.1" customHeight="1">
      <c r="A67" s="419"/>
      <c r="B67" s="413"/>
      <c r="C67" s="413"/>
      <c r="D67" s="173" t="s">
        <v>677</v>
      </c>
      <c r="E67" s="181">
        <v>1401</v>
      </c>
      <c r="F67" s="134">
        <f t="shared" si="2"/>
        <v>1260.9000000000001</v>
      </c>
      <c r="G67" s="137"/>
      <c r="H67" s="136"/>
    </row>
    <row r="68" spans="1:8" s="138" customFormat="1" ht="76.7" customHeight="1">
      <c r="A68" s="406" t="s">
        <v>695</v>
      </c>
      <c r="B68" s="407"/>
      <c r="C68" s="407"/>
      <c r="D68" s="407"/>
      <c r="E68" s="407"/>
      <c r="F68" s="407"/>
      <c r="G68" s="408"/>
    </row>
    <row r="69" spans="1:8" s="129" customFormat="1" ht="15.95" customHeight="1">
      <c r="A69" s="378" t="s">
        <v>669</v>
      </c>
      <c r="B69" s="380" t="s">
        <v>5</v>
      </c>
      <c r="C69" s="389"/>
      <c r="D69" s="378" t="s">
        <v>670</v>
      </c>
      <c r="E69" s="378" t="s">
        <v>672</v>
      </c>
      <c r="F69" s="378"/>
      <c r="G69" s="127"/>
      <c r="H69" s="128"/>
    </row>
    <row r="70" spans="1:8" s="129" customFormat="1" ht="54.75" customHeight="1">
      <c r="A70" s="379"/>
      <c r="B70" s="381"/>
      <c r="C70" s="390"/>
      <c r="D70" s="379"/>
      <c r="E70" s="130" t="s">
        <v>1250</v>
      </c>
      <c r="F70" s="131" t="s">
        <v>1251</v>
      </c>
      <c r="G70" s="127"/>
      <c r="H70" s="128"/>
    </row>
    <row r="71" spans="1:8" s="126" customFormat="1" ht="35.1" customHeight="1">
      <c r="A71" s="172" t="s">
        <v>634</v>
      </c>
      <c r="B71" s="373" t="s">
        <v>676</v>
      </c>
      <c r="C71" s="388"/>
      <c r="D71" s="173" t="s">
        <v>686</v>
      </c>
      <c r="E71" s="181">
        <v>109</v>
      </c>
      <c r="F71" s="134">
        <f t="shared" ref="F71:F72" si="3">E71*0.9</f>
        <v>98.100000000000009</v>
      </c>
      <c r="G71" s="137"/>
      <c r="H71" s="136"/>
    </row>
    <row r="72" spans="1:8" s="126" customFormat="1" ht="35.1" customHeight="1">
      <c r="A72" s="172" t="s">
        <v>632</v>
      </c>
      <c r="B72" s="373" t="s">
        <v>677</v>
      </c>
      <c r="C72" s="388"/>
      <c r="D72" s="173" t="s">
        <v>687</v>
      </c>
      <c r="E72" s="181">
        <v>218</v>
      </c>
      <c r="F72" s="134">
        <f t="shared" si="3"/>
        <v>196.20000000000002</v>
      </c>
      <c r="G72" s="137"/>
      <c r="H72" s="136"/>
    </row>
    <row r="73" spans="1:8" s="138" customFormat="1" ht="39.75" customHeight="1">
      <c r="A73" s="406" t="s">
        <v>688</v>
      </c>
      <c r="B73" s="407"/>
      <c r="C73" s="407"/>
      <c r="D73" s="407"/>
      <c r="E73" s="407"/>
      <c r="F73" s="407"/>
      <c r="G73" s="408"/>
    </row>
    <row r="74" spans="1:8" s="126" customFormat="1" ht="20.25" customHeight="1">
      <c r="A74" s="366" t="s">
        <v>696</v>
      </c>
      <c r="B74" s="366"/>
      <c r="C74" s="366"/>
      <c r="D74" s="366"/>
      <c r="E74" s="366"/>
      <c r="F74" s="366"/>
      <c r="G74" s="366"/>
    </row>
    <row r="75" spans="1:8" s="126" customFormat="1" ht="6.95" customHeight="1">
      <c r="A75" s="124"/>
      <c r="B75" s="124"/>
      <c r="C75" s="124"/>
      <c r="D75" s="124"/>
      <c r="E75" s="124"/>
      <c r="F75" s="125"/>
    </row>
    <row r="76" spans="1:8" s="129" customFormat="1" ht="15.95" customHeight="1">
      <c r="A76" s="427" t="s">
        <v>669</v>
      </c>
      <c r="B76" s="428" t="s">
        <v>5</v>
      </c>
      <c r="C76" s="378" t="s">
        <v>670</v>
      </c>
      <c r="D76" s="378" t="s">
        <v>671</v>
      </c>
      <c r="E76" s="427" t="s">
        <v>672</v>
      </c>
      <c r="F76" s="427"/>
      <c r="G76" s="127"/>
      <c r="H76" s="128"/>
    </row>
    <row r="77" spans="1:8" s="129" customFormat="1" ht="54.75" customHeight="1">
      <c r="A77" s="379"/>
      <c r="B77" s="465"/>
      <c r="C77" s="379"/>
      <c r="D77" s="379"/>
      <c r="E77" s="130" t="s">
        <v>1250</v>
      </c>
      <c r="F77" s="131" t="s">
        <v>1251</v>
      </c>
      <c r="G77" s="127"/>
      <c r="H77" s="128"/>
    </row>
    <row r="78" spans="1:8" s="126" customFormat="1" ht="105.75" customHeight="1">
      <c r="A78" s="172" t="s">
        <v>697</v>
      </c>
      <c r="B78" s="182" t="s">
        <v>698</v>
      </c>
      <c r="C78" s="183" t="s">
        <v>692</v>
      </c>
      <c r="D78" s="184" t="s">
        <v>699</v>
      </c>
      <c r="E78" s="181">
        <v>2140</v>
      </c>
      <c r="F78" s="134">
        <f t="shared" ref="F78" si="4">E78*0.9</f>
        <v>1926</v>
      </c>
      <c r="G78" s="135" t="s">
        <v>697</v>
      </c>
      <c r="H78" s="136"/>
    </row>
    <row r="79" spans="1:8" s="138" customFormat="1" ht="65.25" customHeight="1">
      <c r="A79" s="406" t="s">
        <v>700</v>
      </c>
      <c r="B79" s="407"/>
      <c r="C79" s="407"/>
      <c r="D79" s="407"/>
      <c r="E79" s="407"/>
      <c r="F79" s="407"/>
      <c r="G79" s="408"/>
    </row>
    <row r="80" spans="1:8" s="126" customFormat="1" ht="20.25" customHeight="1">
      <c r="A80" s="366" t="s">
        <v>701</v>
      </c>
      <c r="B80" s="366"/>
      <c r="C80" s="366"/>
      <c r="D80" s="366"/>
      <c r="E80" s="366"/>
      <c r="F80" s="366"/>
      <c r="G80" s="366"/>
    </row>
    <row r="81" spans="1:8" s="126" customFormat="1" ht="6.95" customHeight="1">
      <c r="A81" s="124"/>
      <c r="B81" s="124"/>
      <c r="C81" s="124"/>
      <c r="D81" s="124"/>
      <c r="E81" s="124"/>
      <c r="F81" s="125"/>
    </row>
    <row r="82" spans="1:8" s="129" customFormat="1" ht="15.95" customHeight="1">
      <c r="A82" s="378" t="s">
        <v>669</v>
      </c>
      <c r="B82" s="378" t="s">
        <v>5</v>
      </c>
      <c r="C82" s="378" t="s">
        <v>670</v>
      </c>
      <c r="D82" s="378" t="s">
        <v>671</v>
      </c>
      <c r="E82" s="378" t="s">
        <v>672</v>
      </c>
      <c r="F82" s="378"/>
      <c r="G82" s="127"/>
      <c r="H82" s="128"/>
    </row>
    <row r="83" spans="1:8" s="129" customFormat="1" ht="54.75" customHeight="1">
      <c r="A83" s="379"/>
      <c r="B83" s="379"/>
      <c r="C83" s="379"/>
      <c r="D83" s="379"/>
      <c r="E83" s="130" t="s">
        <v>1250</v>
      </c>
      <c r="F83" s="131" t="s">
        <v>1251</v>
      </c>
      <c r="G83" s="127"/>
      <c r="H83" s="128"/>
    </row>
    <row r="84" spans="1:8" s="126" customFormat="1" ht="48.2" customHeight="1">
      <c r="A84" s="418" t="s">
        <v>702</v>
      </c>
      <c r="B84" s="402" t="s">
        <v>691</v>
      </c>
      <c r="C84" s="402" t="s">
        <v>692</v>
      </c>
      <c r="D84" s="173" t="s">
        <v>676</v>
      </c>
      <c r="E84" s="181">
        <v>2191</v>
      </c>
      <c r="F84" s="134">
        <f t="shared" ref="F84:F89" si="5">E84*0.9</f>
        <v>1971.9</v>
      </c>
      <c r="G84" s="135"/>
      <c r="H84" s="136"/>
    </row>
    <row r="85" spans="1:8" s="126" customFormat="1" ht="48.2" customHeight="1">
      <c r="A85" s="419"/>
      <c r="B85" s="413"/>
      <c r="C85" s="413"/>
      <c r="D85" s="173" t="s">
        <v>677</v>
      </c>
      <c r="E85" s="181">
        <v>2300</v>
      </c>
      <c r="F85" s="134">
        <f t="shared" si="5"/>
        <v>2070</v>
      </c>
      <c r="G85" s="137"/>
      <c r="H85" s="136"/>
    </row>
    <row r="86" spans="1:8" s="126" customFormat="1" ht="75.2" customHeight="1">
      <c r="A86" s="172" t="s">
        <v>703</v>
      </c>
      <c r="B86" s="183" t="s">
        <v>698</v>
      </c>
      <c r="C86" s="183" t="s">
        <v>692</v>
      </c>
      <c r="D86" s="184" t="s">
        <v>699</v>
      </c>
      <c r="E86" s="181">
        <v>2280</v>
      </c>
      <c r="F86" s="134">
        <f t="shared" si="5"/>
        <v>2052</v>
      </c>
      <c r="G86" s="137" t="s">
        <v>704</v>
      </c>
      <c r="H86" s="136"/>
    </row>
    <row r="87" spans="1:8" s="126" customFormat="1" ht="48.2" customHeight="1">
      <c r="A87" s="418" t="s">
        <v>1275</v>
      </c>
      <c r="B87" s="402" t="s">
        <v>705</v>
      </c>
      <c r="C87" s="402" t="s">
        <v>692</v>
      </c>
      <c r="D87" s="173" t="s">
        <v>676</v>
      </c>
      <c r="E87" s="181">
        <v>2211</v>
      </c>
      <c r="F87" s="134">
        <f t="shared" si="5"/>
        <v>1989.9</v>
      </c>
      <c r="G87" s="135"/>
      <c r="H87" s="136"/>
    </row>
    <row r="88" spans="1:8" s="126" customFormat="1" ht="48.2" customHeight="1">
      <c r="A88" s="419"/>
      <c r="B88" s="413"/>
      <c r="C88" s="413"/>
      <c r="D88" s="173" t="s">
        <v>677</v>
      </c>
      <c r="E88" s="181">
        <v>2320</v>
      </c>
      <c r="F88" s="134">
        <f t="shared" si="5"/>
        <v>2088</v>
      </c>
      <c r="G88" s="137"/>
      <c r="H88" s="136"/>
    </row>
    <row r="89" spans="1:8" s="126" customFormat="1" ht="75.2" customHeight="1">
      <c r="A89" s="172" t="s">
        <v>1276</v>
      </c>
      <c r="B89" s="183" t="s">
        <v>706</v>
      </c>
      <c r="C89" s="183" t="s">
        <v>692</v>
      </c>
      <c r="D89" s="184" t="s">
        <v>699</v>
      </c>
      <c r="E89" s="181">
        <v>2301</v>
      </c>
      <c r="F89" s="134">
        <f t="shared" si="5"/>
        <v>2070.9</v>
      </c>
      <c r="G89" s="137"/>
      <c r="H89" s="136"/>
    </row>
    <row r="90" spans="1:8" s="138" customFormat="1" ht="65.25" customHeight="1">
      <c r="A90" s="406" t="s">
        <v>707</v>
      </c>
      <c r="B90" s="407"/>
      <c r="C90" s="407"/>
      <c r="D90" s="407"/>
      <c r="E90" s="407"/>
      <c r="F90" s="407"/>
      <c r="G90" s="408"/>
    </row>
    <row r="91" spans="1:8" s="129" customFormat="1" ht="15.95" customHeight="1">
      <c r="A91" s="378" t="s">
        <v>669</v>
      </c>
      <c r="B91" s="380" t="s">
        <v>5</v>
      </c>
      <c r="C91" s="389"/>
      <c r="D91" s="378" t="s">
        <v>670</v>
      </c>
      <c r="E91" s="378" t="s">
        <v>672</v>
      </c>
      <c r="F91" s="378"/>
      <c r="G91" s="127"/>
      <c r="H91" s="128"/>
    </row>
    <row r="92" spans="1:8" s="129" customFormat="1" ht="54.75" customHeight="1">
      <c r="A92" s="379"/>
      <c r="B92" s="381"/>
      <c r="C92" s="390"/>
      <c r="D92" s="379"/>
      <c r="E92" s="130" t="s">
        <v>1250</v>
      </c>
      <c r="F92" s="131" t="s">
        <v>1251</v>
      </c>
      <c r="G92" s="127"/>
      <c r="H92" s="128"/>
    </row>
    <row r="93" spans="1:8" s="126" customFormat="1" ht="35.1" customHeight="1">
      <c r="A93" s="172" t="s">
        <v>635</v>
      </c>
      <c r="B93" s="373" t="s">
        <v>676</v>
      </c>
      <c r="C93" s="388"/>
      <c r="D93" s="173" t="s">
        <v>686</v>
      </c>
      <c r="E93" s="181">
        <v>109</v>
      </c>
      <c r="F93" s="134">
        <f t="shared" ref="F93:F94" si="6">E93*0.9</f>
        <v>98.100000000000009</v>
      </c>
      <c r="G93" s="137"/>
      <c r="H93" s="136"/>
    </row>
    <row r="94" spans="1:8" s="126" customFormat="1" ht="35.1" customHeight="1">
      <c r="A94" s="172" t="s">
        <v>633</v>
      </c>
      <c r="B94" s="373" t="s">
        <v>677</v>
      </c>
      <c r="C94" s="388"/>
      <c r="D94" s="173" t="s">
        <v>687</v>
      </c>
      <c r="E94" s="181">
        <v>218</v>
      </c>
      <c r="F94" s="134">
        <f t="shared" si="6"/>
        <v>196.20000000000002</v>
      </c>
      <c r="G94" s="137"/>
      <c r="H94" s="136"/>
    </row>
    <row r="95" spans="1:8" s="138" customFormat="1" ht="39.75" customHeight="1">
      <c r="A95" s="406" t="s">
        <v>688</v>
      </c>
      <c r="B95" s="407"/>
      <c r="C95" s="407"/>
      <c r="D95" s="407"/>
      <c r="E95" s="407"/>
      <c r="F95" s="407"/>
      <c r="G95" s="408"/>
    </row>
    <row r="96" spans="1:8" s="126" customFormat="1" ht="20.25" customHeight="1">
      <c r="A96" s="366" t="s">
        <v>708</v>
      </c>
      <c r="B96" s="366"/>
      <c r="C96" s="366"/>
      <c r="D96" s="366"/>
      <c r="E96" s="366"/>
      <c r="F96" s="366"/>
      <c r="G96" s="366"/>
    </row>
    <row r="97" spans="1:8" s="126" customFormat="1" ht="6.95" customHeight="1">
      <c r="A97" s="124"/>
      <c r="B97" s="124"/>
      <c r="C97" s="124"/>
      <c r="D97" s="124"/>
      <c r="E97" s="124"/>
      <c r="F97" s="125"/>
    </row>
    <row r="98" spans="1:8" s="129" customFormat="1" ht="15.95" customHeight="1">
      <c r="A98" s="378" t="s">
        <v>669</v>
      </c>
      <c r="B98" s="378" t="s">
        <v>5</v>
      </c>
      <c r="C98" s="378" t="s">
        <v>670</v>
      </c>
      <c r="D98" s="378" t="s">
        <v>671</v>
      </c>
      <c r="E98" s="378" t="s">
        <v>672</v>
      </c>
      <c r="F98" s="378"/>
      <c r="G98" s="127"/>
      <c r="H98" s="128"/>
    </row>
    <row r="99" spans="1:8" s="129" customFormat="1" ht="54.75" customHeight="1">
      <c r="A99" s="379"/>
      <c r="B99" s="379"/>
      <c r="C99" s="379"/>
      <c r="D99" s="379"/>
      <c r="E99" s="130" t="s">
        <v>1250</v>
      </c>
      <c r="F99" s="131" t="s">
        <v>1251</v>
      </c>
      <c r="G99" s="127"/>
      <c r="H99" s="128"/>
    </row>
    <row r="100" spans="1:8" s="126" customFormat="1" ht="48.2" customHeight="1">
      <c r="A100" s="418" t="s">
        <v>645</v>
      </c>
      <c r="B100" s="402" t="s">
        <v>709</v>
      </c>
      <c r="C100" s="402" t="s">
        <v>710</v>
      </c>
      <c r="D100" s="173" t="s">
        <v>676</v>
      </c>
      <c r="E100" s="181">
        <v>2814</v>
      </c>
      <c r="F100" s="134">
        <f t="shared" ref="F100:F105" si="7">E100*0.9</f>
        <v>2532.6</v>
      </c>
      <c r="G100" s="135"/>
      <c r="H100" s="136"/>
    </row>
    <row r="101" spans="1:8" s="126" customFormat="1" ht="48.2" customHeight="1">
      <c r="A101" s="419"/>
      <c r="B101" s="413"/>
      <c r="C101" s="413"/>
      <c r="D101" s="173" t="s">
        <v>677</v>
      </c>
      <c r="E101" s="181">
        <v>2923</v>
      </c>
      <c r="F101" s="134">
        <f t="shared" si="7"/>
        <v>2630.7000000000003</v>
      </c>
      <c r="G101" s="137"/>
      <c r="H101" s="136"/>
    </row>
    <row r="102" spans="1:8" s="126" customFormat="1" ht="89.45" customHeight="1">
      <c r="A102" s="172" t="s">
        <v>711</v>
      </c>
      <c r="B102" s="183" t="s">
        <v>712</v>
      </c>
      <c r="C102" s="183" t="s">
        <v>710</v>
      </c>
      <c r="D102" s="184" t="s">
        <v>699</v>
      </c>
      <c r="E102" s="181">
        <v>2902</v>
      </c>
      <c r="F102" s="134">
        <f t="shared" si="7"/>
        <v>2611.8000000000002</v>
      </c>
      <c r="G102" s="137" t="s">
        <v>713</v>
      </c>
      <c r="H102" s="136"/>
    </row>
    <row r="103" spans="1:8" s="126" customFormat="1" ht="48.2" customHeight="1">
      <c r="A103" s="418" t="s">
        <v>1277</v>
      </c>
      <c r="B103" s="402" t="s">
        <v>714</v>
      </c>
      <c r="C103" s="402" t="s">
        <v>710</v>
      </c>
      <c r="D103" s="173" t="s">
        <v>676</v>
      </c>
      <c r="E103" s="181">
        <v>2838</v>
      </c>
      <c r="F103" s="134">
        <f t="shared" si="7"/>
        <v>2554.2000000000003</v>
      </c>
      <c r="G103" s="135"/>
      <c r="H103" s="136"/>
    </row>
    <row r="104" spans="1:8" s="126" customFormat="1" ht="48.2" customHeight="1">
      <c r="A104" s="419"/>
      <c r="B104" s="413"/>
      <c r="C104" s="413"/>
      <c r="D104" s="173" t="s">
        <v>677</v>
      </c>
      <c r="E104" s="181">
        <v>2947</v>
      </c>
      <c r="F104" s="134">
        <f t="shared" si="7"/>
        <v>2652.3</v>
      </c>
      <c r="G104" s="137"/>
      <c r="H104" s="136"/>
    </row>
    <row r="105" spans="1:8" s="126" customFormat="1" ht="89.45" customHeight="1">
      <c r="A105" s="172" t="s">
        <v>1278</v>
      </c>
      <c r="B105" s="183" t="s">
        <v>715</v>
      </c>
      <c r="C105" s="183" t="s">
        <v>710</v>
      </c>
      <c r="D105" s="184" t="s">
        <v>699</v>
      </c>
      <c r="E105" s="181">
        <v>2925</v>
      </c>
      <c r="F105" s="134">
        <f t="shared" si="7"/>
        <v>2632.5</v>
      </c>
      <c r="G105" s="137"/>
      <c r="H105" s="136"/>
    </row>
    <row r="106" spans="1:8" s="138" customFormat="1" ht="75.2" customHeight="1">
      <c r="A106" s="406" t="s">
        <v>716</v>
      </c>
      <c r="B106" s="407"/>
      <c r="C106" s="407"/>
      <c r="D106" s="407"/>
      <c r="E106" s="407"/>
      <c r="F106" s="407"/>
      <c r="G106" s="408"/>
    </row>
    <row r="107" spans="1:8" s="129" customFormat="1" ht="15.95" customHeight="1">
      <c r="A107" s="378" t="s">
        <v>669</v>
      </c>
      <c r="B107" s="380" t="s">
        <v>5</v>
      </c>
      <c r="C107" s="389"/>
      <c r="D107" s="378" t="s">
        <v>670</v>
      </c>
      <c r="E107" s="378" t="s">
        <v>672</v>
      </c>
      <c r="F107" s="378"/>
      <c r="G107" s="127"/>
      <c r="H107" s="128"/>
    </row>
    <row r="108" spans="1:8" s="129" customFormat="1" ht="54.75" customHeight="1">
      <c r="A108" s="379"/>
      <c r="B108" s="381"/>
      <c r="C108" s="390"/>
      <c r="D108" s="379"/>
      <c r="E108" s="130" t="s">
        <v>1250</v>
      </c>
      <c r="F108" s="131" t="s">
        <v>1251</v>
      </c>
      <c r="G108" s="127"/>
      <c r="H108" s="128"/>
    </row>
    <row r="109" spans="1:8" s="126" customFormat="1" ht="35.1" customHeight="1">
      <c r="A109" s="172" t="s">
        <v>635</v>
      </c>
      <c r="B109" s="373" t="s">
        <v>676</v>
      </c>
      <c r="C109" s="388"/>
      <c r="D109" s="173" t="s">
        <v>686</v>
      </c>
      <c r="E109" s="181">
        <v>109</v>
      </c>
      <c r="F109" s="134">
        <f t="shared" ref="F109:F110" si="8">E109*0.9</f>
        <v>98.100000000000009</v>
      </c>
      <c r="G109" s="137"/>
      <c r="H109" s="136"/>
    </row>
    <row r="110" spans="1:8" s="126" customFormat="1" ht="35.1" customHeight="1">
      <c r="A110" s="172" t="s">
        <v>633</v>
      </c>
      <c r="B110" s="373" t="s">
        <v>677</v>
      </c>
      <c r="C110" s="388"/>
      <c r="D110" s="173" t="s">
        <v>687</v>
      </c>
      <c r="E110" s="181">
        <v>218</v>
      </c>
      <c r="F110" s="134">
        <f t="shared" si="8"/>
        <v>196.20000000000002</v>
      </c>
      <c r="G110" s="137"/>
      <c r="H110" s="136"/>
    </row>
    <row r="111" spans="1:8" s="138" customFormat="1" ht="39.75" customHeight="1">
      <c r="A111" s="406" t="s">
        <v>688</v>
      </c>
      <c r="B111" s="407"/>
      <c r="C111" s="407"/>
      <c r="D111" s="407"/>
      <c r="E111" s="407"/>
      <c r="F111" s="407"/>
      <c r="G111" s="408"/>
    </row>
    <row r="112" spans="1:8" s="123" customFormat="1" ht="41.85" customHeight="1">
      <c r="A112" s="386" t="s">
        <v>717</v>
      </c>
      <c r="B112" s="387"/>
      <c r="C112" s="387"/>
      <c r="D112" s="387"/>
      <c r="E112" s="387"/>
      <c r="F112" s="387"/>
      <c r="G112" s="121" t="s">
        <v>1249</v>
      </c>
      <c r="H112" s="122"/>
    </row>
    <row r="113" spans="1:8" s="145" customFormat="1" ht="6.95" customHeight="1">
      <c r="A113" s="142"/>
      <c r="B113" s="142"/>
      <c r="C113" s="142"/>
      <c r="D113" s="142"/>
      <c r="E113" s="143"/>
      <c r="F113" s="144"/>
      <c r="G113" s="122"/>
      <c r="H113" s="122"/>
    </row>
    <row r="114" spans="1:8" s="126" customFormat="1" ht="20.25" customHeight="1">
      <c r="A114" s="366" t="s">
        <v>718</v>
      </c>
      <c r="B114" s="366"/>
      <c r="C114" s="366"/>
      <c r="D114" s="366"/>
      <c r="E114" s="366"/>
      <c r="F114" s="366"/>
      <c r="G114" s="366"/>
    </row>
    <row r="115" spans="1:8" s="126" customFormat="1" ht="15" customHeight="1">
      <c r="A115" s="457" t="s">
        <v>719</v>
      </c>
      <c r="B115" s="457"/>
      <c r="C115" s="457"/>
      <c r="D115" s="457"/>
      <c r="E115" s="457"/>
      <c r="F115" s="457"/>
      <c r="G115" s="457"/>
    </row>
    <row r="116" spans="1:8" s="129" customFormat="1" ht="15.95" customHeight="1">
      <c r="A116" s="462" t="s">
        <v>669</v>
      </c>
      <c r="B116" s="462" t="s">
        <v>5</v>
      </c>
      <c r="C116" s="462" t="s">
        <v>670</v>
      </c>
      <c r="D116" s="146"/>
      <c r="E116" s="463" t="s">
        <v>672</v>
      </c>
      <c r="F116" s="464"/>
      <c r="G116" s="127"/>
      <c r="H116" s="128"/>
    </row>
    <row r="117" spans="1:8" s="129" customFormat="1" ht="54.75" customHeight="1">
      <c r="A117" s="427"/>
      <c r="B117" s="427"/>
      <c r="C117" s="427"/>
      <c r="D117" s="147"/>
      <c r="E117" s="130" t="s">
        <v>1250</v>
      </c>
      <c r="F117" s="131" t="s">
        <v>1251</v>
      </c>
      <c r="G117" s="127"/>
      <c r="H117" s="128"/>
    </row>
    <row r="118" spans="1:8" s="126" customFormat="1" ht="68.25" customHeight="1">
      <c r="A118" s="139" t="s">
        <v>720</v>
      </c>
      <c r="B118" s="140" t="s">
        <v>721</v>
      </c>
      <c r="C118" s="141"/>
      <c r="D118" s="148"/>
      <c r="E118" s="459" t="s">
        <v>722</v>
      </c>
      <c r="F118" s="461"/>
      <c r="G118" s="127"/>
    </row>
    <row r="119" spans="1:8" s="126" customFormat="1" ht="77.25" customHeight="1">
      <c r="A119" s="139" t="s">
        <v>723</v>
      </c>
      <c r="B119" s="140" t="s">
        <v>724</v>
      </c>
      <c r="C119" s="141" t="s">
        <v>725</v>
      </c>
      <c r="D119" s="141"/>
      <c r="E119" s="133">
        <v>220</v>
      </c>
      <c r="F119" s="134">
        <f t="shared" ref="F119" si="9">E119*0.9</f>
        <v>198</v>
      </c>
      <c r="G119" s="137"/>
    </row>
    <row r="120" spans="1:8" s="126" customFormat="1" ht="20.25" customHeight="1">
      <c r="A120" s="366" t="s">
        <v>726</v>
      </c>
      <c r="B120" s="366"/>
      <c r="C120" s="366"/>
      <c r="D120" s="366"/>
      <c r="E120" s="366"/>
      <c r="F120" s="366"/>
      <c r="G120" s="366"/>
    </row>
    <row r="121" spans="1:8" s="126" customFormat="1" ht="15" customHeight="1">
      <c r="A121" s="457" t="s">
        <v>719</v>
      </c>
      <c r="B121" s="457"/>
      <c r="C121" s="457"/>
      <c r="D121" s="457"/>
      <c r="E121" s="457"/>
      <c r="F121" s="457"/>
      <c r="G121" s="457"/>
    </row>
    <row r="122" spans="1:8" s="129" customFormat="1" ht="15.95" customHeight="1">
      <c r="A122" s="427" t="s">
        <v>669</v>
      </c>
      <c r="B122" s="427" t="s">
        <v>5</v>
      </c>
      <c r="C122" s="427" t="s">
        <v>670</v>
      </c>
      <c r="D122" s="147"/>
      <c r="E122" s="427" t="s">
        <v>672</v>
      </c>
      <c r="F122" s="427"/>
      <c r="G122" s="127"/>
      <c r="H122" s="128"/>
    </row>
    <row r="123" spans="1:8" s="129" customFormat="1" ht="54.75" customHeight="1">
      <c r="A123" s="379"/>
      <c r="B123" s="379"/>
      <c r="C123" s="379"/>
      <c r="D123" s="149"/>
      <c r="E123" s="130" t="s">
        <v>1250</v>
      </c>
      <c r="F123" s="131" t="s">
        <v>1251</v>
      </c>
      <c r="G123" s="127"/>
      <c r="H123" s="128"/>
    </row>
    <row r="124" spans="1:8" s="126" customFormat="1" ht="35.1" customHeight="1">
      <c r="A124" s="139" t="s">
        <v>727</v>
      </c>
      <c r="B124" s="140" t="s">
        <v>728</v>
      </c>
      <c r="C124" s="141" t="s">
        <v>725</v>
      </c>
      <c r="D124" s="141"/>
      <c r="E124" s="181">
        <v>106</v>
      </c>
      <c r="F124" s="134">
        <f t="shared" ref="F124:F125" si="10">E124*0.9</f>
        <v>95.4</v>
      </c>
      <c r="G124" s="137"/>
    </row>
    <row r="125" spans="1:8" s="126" customFormat="1" ht="35.1" customHeight="1">
      <c r="A125" s="139" t="s">
        <v>729</v>
      </c>
      <c r="B125" s="140" t="s">
        <v>730</v>
      </c>
      <c r="C125" s="141" t="s">
        <v>725</v>
      </c>
      <c r="D125" s="141"/>
      <c r="E125" s="181">
        <v>204</v>
      </c>
      <c r="F125" s="134">
        <f t="shared" si="10"/>
        <v>183.6</v>
      </c>
      <c r="G125" s="137"/>
    </row>
    <row r="126" spans="1:8" s="126" customFormat="1" ht="74.25" customHeight="1">
      <c r="A126" s="453" t="s">
        <v>731</v>
      </c>
      <c r="B126" s="454"/>
      <c r="C126" s="454"/>
      <c r="D126" s="454"/>
      <c r="E126" s="454"/>
      <c r="F126" s="454"/>
      <c r="G126" s="454"/>
    </row>
    <row r="127" spans="1:8" s="123" customFormat="1" ht="41.85" customHeight="1">
      <c r="A127" s="386" t="s">
        <v>732</v>
      </c>
      <c r="B127" s="387"/>
      <c r="C127" s="387"/>
      <c r="D127" s="387"/>
      <c r="E127" s="387"/>
      <c r="F127" s="387"/>
      <c r="G127" s="121" t="s">
        <v>1249</v>
      </c>
      <c r="H127" s="122"/>
    </row>
    <row r="128" spans="1:8" s="145" customFormat="1" ht="6.95" customHeight="1">
      <c r="A128" s="142"/>
      <c r="B128" s="142"/>
      <c r="C128" s="142"/>
      <c r="D128" s="142"/>
      <c r="E128" s="143"/>
      <c r="F128" s="144"/>
      <c r="G128" s="122"/>
      <c r="H128" s="122"/>
    </row>
    <row r="129" spans="1:8" s="126" customFormat="1" ht="20.25" customHeight="1">
      <c r="A129" s="366" t="s">
        <v>733</v>
      </c>
      <c r="B129" s="366"/>
      <c r="C129" s="366"/>
      <c r="D129" s="366"/>
      <c r="E129" s="366"/>
      <c r="F129" s="366"/>
      <c r="G129" s="366"/>
    </row>
    <row r="130" spans="1:8" s="126" customFormat="1" ht="15" customHeight="1">
      <c r="A130" s="457" t="s">
        <v>734</v>
      </c>
      <c r="B130" s="457"/>
      <c r="C130" s="457"/>
      <c r="D130" s="457"/>
      <c r="E130" s="457"/>
      <c r="F130" s="457"/>
      <c r="G130" s="457"/>
    </row>
    <row r="131" spans="1:8" s="129" customFormat="1" ht="15.95" customHeight="1">
      <c r="A131" s="427" t="s">
        <v>669</v>
      </c>
      <c r="B131" s="427" t="s">
        <v>5</v>
      </c>
      <c r="C131" s="427" t="s">
        <v>670</v>
      </c>
      <c r="D131" s="147"/>
      <c r="E131" s="427" t="s">
        <v>672</v>
      </c>
      <c r="F131" s="427"/>
      <c r="G131" s="127"/>
      <c r="H131" s="128"/>
    </row>
    <row r="132" spans="1:8" s="129" customFormat="1" ht="54.75" customHeight="1">
      <c r="A132" s="379"/>
      <c r="B132" s="379"/>
      <c r="C132" s="379"/>
      <c r="D132" s="149"/>
      <c r="E132" s="130" t="s">
        <v>1250</v>
      </c>
      <c r="F132" s="131" t="s">
        <v>1251</v>
      </c>
      <c r="G132" s="127"/>
      <c r="H132" s="128"/>
    </row>
    <row r="133" spans="1:8" s="126" customFormat="1" ht="35.1" customHeight="1">
      <c r="A133" s="139" t="s">
        <v>735</v>
      </c>
      <c r="B133" s="140" t="s">
        <v>733</v>
      </c>
      <c r="C133" s="141" t="s">
        <v>725</v>
      </c>
      <c r="D133" s="148"/>
      <c r="E133" s="459" t="s">
        <v>722</v>
      </c>
      <c r="F133" s="460"/>
      <c r="G133" s="127"/>
    </row>
    <row r="134" spans="1:8" s="126" customFormat="1" ht="35.1" customHeight="1">
      <c r="A134" s="139" t="s">
        <v>736</v>
      </c>
      <c r="B134" s="140" t="s">
        <v>737</v>
      </c>
      <c r="C134" s="141" t="s">
        <v>725</v>
      </c>
      <c r="D134" s="141"/>
      <c r="E134" s="133">
        <v>124</v>
      </c>
      <c r="F134" s="134">
        <f t="shared" ref="F134" si="11">E134*0.9</f>
        <v>111.60000000000001</v>
      </c>
      <c r="G134" s="137"/>
    </row>
    <row r="135" spans="1:8" s="126" customFormat="1" ht="20.25" customHeight="1">
      <c r="A135" s="366" t="s">
        <v>738</v>
      </c>
      <c r="B135" s="366"/>
      <c r="C135" s="366"/>
      <c r="D135" s="366"/>
      <c r="E135" s="366"/>
      <c r="F135" s="366"/>
      <c r="G135" s="366"/>
    </row>
    <row r="136" spans="1:8" s="126" customFormat="1" ht="15" customHeight="1">
      <c r="A136" s="457" t="s">
        <v>734</v>
      </c>
      <c r="B136" s="457"/>
      <c r="C136" s="457"/>
      <c r="D136" s="457"/>
      <c r="E136" s="457"/>
      <c r="F136" s="457"/>
      <c r="G136" s="457"/>
    </row>
    <row r="137" spans="1:8" s="129" customFormat="1" ht="15.95" customHeight="1">
      <c r="A137" s="427" t="s">
        <v>669</v>
      </c>
      <c r="B137" s="427" t="s">
        <v>5</v>
      </c>
      <c r="C137" s="427" t="s">
        <v>670</v>
      </c>
      <c r="D137" s="147"/>
      <c r="E137" s="427" t="s">
        <v>672</v>
      </c>
      <c r="F137" s="427"/>
      <c r="G137" s="127"/>
      <c r="H137" s="128"/>
    </row>
    <row r="138" spans="1:8" s="129" customFormat="1" ht="54.75" customHeight="1">
      <c r="A138" s="379"/>
      <c r="B138" s="379"/>
      <c r="C138" s="379"/>
      <c r="D138" s="149"/>
      <c r="E138" s="130" t="s">
        <v>1250</v>
      </c>
      <c r="F138" s="131" t="s">
        <v>1251</v>
      </c>
      <c r="G138" s="127"/>
      <c r="H138" s="128"/>
    </row>
    <row r="139" spans="1:8" s="126" customFormat="1" ht="35.1" customHeight="1">
      <c r="A139" s="139" t="s">
        <v>739</v>
      </c>
      <c r="B139" s="140" t="s">
        <v>740</v>
      </c>
      <c r="C139" s="141" t="s">
        <v>725</v>
      </c>
      <c r="D139" s="141"/>
      <c r="E139" s="133">
        <v>130</v>
      </c>
      <c r="F139" s="134">
        <f t="shared" ref="F139" si="12">E139*0.9</f>
        <v>117</v>
      </c>
      <c r="G139" s="137"/>
    </row>
    <row r="140" spans="1:8" s="126" customFormat="1" ht="20.25" customHeight="1">
      <c r="A140" s="366" t="s">
        <v>741</v>
      </c>
      <c r="B140" s="366"/>
      <c r="C140" s="366"/>
      <c r="D140" s="366"/>
      <c r="E140" s="366"/>
      <c r="F140" s="366"/>
      <c r="G140" s="366"/>
    </row>
    <row r="141" spans="1:8" s="126" customFormat="1" ht="15" customHeight="1">
      <c r="A141" s="457" t="s">
        <v>742</v>
      </c>
      <c r="B141" s="457"/>
      <c r="C141" s="457"/>
      <c r="D141" s="457"/>
      <c r="E141" s="457"/>
      <c r="F141" s="457"/>
      <c r="G141" s="457"/>
    </row>
    <row r="142" spans="1:8" s="129" customFormat="1" ht="15.95" customHeight="1">
      <c r="A142" s="427" t="s">
        <v>669</v>
      </c>
      <c r="B142" s="427" t="s">
        <v>5</v>
      </c>
      <c r="C142" s="427" t="s">
        <v>670</v>
      </c>
      <c r="D142" s="147"/>
      <c r="E142" s="427" t="s">
        <v>672</v>
      </c>
      <c r="F142" s="427"/>
      <c r="G142" s="127"/>
      <c r="H142" s="128"/>
    </row>
    <row r="143" spans="1:8" s="129" customFormat="1" ht="54.75" customHeight="1">
      <c r="A143" s="379"/>
      <c r="B143" s="379"/>
      <c r="C143" s="379"/>
      <c r="D143" s="149"/>
      <c r="E143" s="130" t="s">
        <v>1250</v>
      </c>
      <c r="F143" s="131" t="s">
        <v>1251</v>
      </c>
      <c r="G143" s="127"/>
      <c r="H143" s="128"/>
    </row>
    <row r="144" spans="1:8" s="126" customFormat="1" ht="35.1" customHeight="1">
      <c r="A144" s="172" t="s">
        <v>743</v>
      </c>
      <c r="B144" s="183" t="s">
        <v>744</v>
      </c>
      <c r="C144" s="184" t="s">
        <v>725</v>
      </c>
      <c r="D144" s="141"/>
      <c r="E144" s="181">
        <v>231</v>
      </c>
      <c r="F144" s="134">
        <f t="shared" ref="F144:F160" si="13">E144*0.9</f>
        <v>207.9</v>
      </c>
      <c r="G144" s="137"/>
    </row>
    <row r="145" spans="1:7" s="126" customFormat="1" ht="35.1" customHeight="1">
      <c r="A145" s="172" t="s">
        <v>745</v>
      </c>
      <c r="B145" s="183" t="s">
        <v>746</v>
      </c>
      <c r="C145" s="184" t="s">
        <v>725</v>
      </c>
      <c r="D145" s="141"/>
      <c r="E145" s="181">
        <v>91</v>
      </c>
      <c r="F145" s="134">
        <f t="shared" si="13"/>
        <v>81.900000000000006</v>
      </c>
      <c r="G145" s="137"/>
    </row>
    <row r="146" spans="1:7" s="126" customFormat="1" ht="35.1" customHeight="1">
      <c r="A146" s="172" t="s">
        <v>747</v>
      </c>
      <c r="B146" s="183" t="s">
        <v>748</v>
      </c>
      <c r="C146" s="184" t="s">
        <v>725</v>
      </c>
      <c r="D146" s="141"/>
      <c r="E146" s="181">
        <v>186</v>
      </c>
      <c r="F146" s="134">
        <f t="shared" si="13"/>
        <v>167.4</v>
      </c>
      <c r="G146" s="137"/>
    </row>
    <row r="147" spans="1:7" s="126" customFormat="1" ht="35.1" customHeight="1">
      <c r="A147" s="172" t="s">
        <v>749</v>
      </c>
      <c r="B147" s="183" t="s">
        <v>750</v>
      </c>
      <c r="C147" s="184" t="s">
        <v>725</v>
      </c>
      <c r="D147" s="141"/>
      <c r="E147" s="181">
        <v>124</v>
      </c>
      <c r="F147" s="134">
        <f t="shared" si="13"/>
        <v>111.60000000000001</v>
      </c>
      <c r="G147" s="137"/>
    </row>
    <row r="148" spans="1:7" s="126" customFormat="1" ht="35.1" customHeight="1">
      <c r="A148" s="172" t="s">
        <v>751</v>
      </c>
      <c r="B148" s="183" t="s">
        <v>752</v>
      </c>
      <c r="C148" s="184" t="s">
        <v>725</v>
      </c>
      <c r="D148" s="141"/>
      <c r="E148" s="181">
        <v>231</v>
      </c>
      <c r="F148" s="134">
        <f t="shared" si="13"/>
        <v>207.9</v>
      </c>
      <c r="G148" s="137"/>
    </row>
    <row r="149" spans="1:7" s="126" customFormat="1" ht="35.1" customHeight="1">
      <c r="A149" s="172" t="s">
        <v>753</v>
      </c>
      <c r="B149" s="183" t="s">
        <v>754</v>
      </c>
      <c r="C149" s="184" t="s">
        <v>725</v>
      </c>
      <c r="D149" s="141"/>
      <c r="E149" s="181">
        <v>294</v>
      </c>
      <c r="F149" s="134">
        <f t="shared" si="13"/>
        <v>264.60000000000002</v>
      </c>
      <c r="G149" s="137"/>
    </row>
    <row r="150" spans="1:7" s="126" customFormat="1" ht="35.1" customHeight="1">
      <c r="A150" s="172" t="s">
        <v>755</v>
      </c>
      <c r="B150" s="183" t="s">
        <v>756</v>
      </c>
      <c r="C150" s="184" t="s">
        <v>725</v>
      </c>
      <c r="D150" s="141"/>
      <c r="E150" s="181">
        <v>124</v>
      </c>
      <c r="F150" s="134">
        <f t="shared" si="13"/>
        <v>111.60000000000001</v>
      </c>
      <c r="G150" s="137"/>
    </row>
    <row r="151" spans="1:7" s="126" customFormat="1" ht="35.1" customHeight="1">
      <c r="A151" s="172" t="s">
        <v>757</v>
      </c>
      <c r="B151" s="183" t="s">
        <v>758</v>
      </c>
      <c r="C151" s="184" t="s">
        <v>725</v>
      </c>
      <c r="D151" s="141"/>
      <c r="E151" s="181">
        <v>231</v>
      </c>
      <c r="F151" s="134">
        <f t="shared" si="13"/>
        <v>207.9</v>
      </c>
      <c r="G151" s="137"/>
    </row>
    <row r="152" spans="1:7" s="126" customFormat="1" ht="35.1" customHeight="1">
      <c r="A152" s="172" t="s">
        <v>759</v>
      </c>
      <c r="B152" s="183" t="s">
        <v>760</v>
      </c>
      <c r="C152" s="184" t="s">
        <v>725</v>
      </c>
      <c r="D152" s="141"/>
      <c r="E152" s="181">
        <v>91</v>
      </c>
      <c r="F152" s="134">
        <f t="shared" si="13"/>
        <v>81.900000000000006</v>
      </c>
      <c r="G152" s="137"/>
    </row>
    <row r="153" spans="1:7" s="126" customFormat="1" ht="35.1" customHeight="1">
      <c r="A153" s="172" t="s">
        <v>761</v>
      </c>
      <c r="B153" s="183" t="s">
        <v>762</v>
      </c>
      <c r="C153" s="184" t="s">
        <v>725</v>
      </c>
      <c r="D153" s="141"/>
      <c r="E153" s="181">
        <v>457</v>
      </c>
      <c r="F153" s="134">
        <f t="shared" si="13"/>
        <v>411.3</v>
      </c>
      <c r="G153" s="137"/>
    </row>
    <row r="154" spans="1:7" s="126" customFormat="1" ht="35.1" customHeight="1">
      <c r="A154" s="172" t="s">
        <v>763</v>
      </c>
      <c r="B154" s="183" t="s">
        <v>764</v>
      </c>
      <c r="C154" s="184" t="s">
        <v>725</v>
      </c>
      <c r="D154" s="141"/>
      <c r="E154" s="181">
        <v>926</v>
      </c>
      <c r="F154" s="134">
        <f t="shared" si="13"/>
        <v>833.4</v>
      </c>
      <c r="G154" s="137"/>
    </row>
    <row r="155" spans="1:7" s="126" customFormat="1" ht="35.1" customHeight="1">
      <c r="A155" s="172" t="s">
        <v>765</v>
      </c>
      <c r="B155" s="183" t="s">
        <v>766</v>
      </c>
      <c r="C155" s="184" t="s">
        <v>725</v>
      </c>
      <c r="D155" s="141"/>
      <c r="E155" s="181">
        <v>91</v>
      </c>
      <c r="F155" s="134">
        <f t="shared" si="13"/>
        <v>81.900000000000006</v>
      </c>
      <c r="G155" s="137"/>
    </row>
    <row r="156" spans="1:7" s="126" customFormat="1" ht="35.1" customHeight="1">
      <c r="A156" s="172" t="s">
        <v>767</v>
      </c>
      <c r="B156" s="183" t="s">
        <v>768</v>
      </c>
      <c r="C156" s="184" t="s">
        <v>725</v>
      </c>
      <c r="D156" s="141"/>
      <c r="E156" s="181">
        <v>232</v>
      </c>
      <c r="F156" s="134">
        <f t="shared" si="13"/>
        <v>208.8</v>
      </c>
      <c r="G156" s="137"/>
    </row>
    <row r="157" spans="1:7" s="126" customFormat="1" ht="35.1" customHeight="1">
      <c r="A157" s="172" t="s">
        <v>769</v>
      </c>
      <c r="B157" s="183" t="s">
        <v>770</v>
      </c>
      <c r="C157" s="184" t="s">
        <v>725</v>
      </c>
      <c r="D157" s="141"/>
      <c r="E157" s="181">
        <v>317</v>
      </c>
      <c r="F157" s="134">
        <f t="shared" si="13"/>
        <v>285.3</v>
      </c>
      <c r="G157" s="137"/>
    </row>
    <row r="158" spans="1:7" s="126" customFormat="1" ht="35.1" customHeight="1">
      <c r="A158" s="172" t="s">
        <v>771</v>
      </c>
      <c r="B158" s="183" t="s">
        <v>772</v>
      </c>
      <c r="C158" s="184" t="s">
        <v>725</v>
      </c>
      <c r="D158" s="141"/>
      <c r="E158" s="181">
        <v>457</v>
      </c>
      <c r="F158" s="134">
        <f t="shared" si="13"/>
        <v>411.3</v>
      </c>
      <c r="G158" s="137"/>
    </row>
    <row r="159" spans="1:7" s="126" customFormat="1" ht="35.1" customHeight="1">
      <c r="A159" s="172" t="s">
        <v>773</v>
      </c>
      <c r="B159" s="183" t="s">
        <v>774</v>
      </c>
      <c r="C159" s="184" t="s">
        <v>725</v>
      </c>
      <c r="D159" s="141"/>
      <c r="E159" s="181">
        <v>235</v>
      </c>
      <c r="F159" s="134">
        <f t="shared" si="13"/>
        <v>211.5</v>
      </c>
      <c r="G159" s="137"/>
    </row>
    <row r="160" spans="1:7" s="126" customFormat="1" ht="35.1" customHeight="1">
      <c r="A160" s="172" t="s">
        <v>1279</v>
      </c>
      <c r="B160" s="183" t="s">
        <v>1280</v>
      </c>
      <c r="C160" s="184" t="s">
        <v>725</v>
      </c>
      <c r="D160" s="186"/>
      <c r="E160" s="181">
        <v>428</v>
      </c>
      <c r="F160" s="134">
        <f t="shared" si="13"/>
        <v>385.2</v>
      </c>
      <c r="G160" s="137"/>
    </row>
    <row r="161" spans="1:8" s="126" customFormat="1" ht="20.25" customHeight="1">
      <c r="A161" s="366" t="s">
        <v>775</v>
      </c>
      <c r="B161" s="366"/>
      <c r="C161" s="366"/>
      <c r="D161" s="366"/>
      <c r="E161" s="366"/>
      <c r="F161" s="366"/>
      <c r="G161" s="366"/>
    </row>
    <row r="162" spans="1:8" s="126" customFormat="1" ht="15" customHeight="1">
      <c r="A162" s="457" t="s">
        <v>734</v>
      </c>
      <c r="B162" s="457"/>
      <c r="C162" s="457"/>
      <c r="D162" s="457"/>
      <c r="E162" s="457"/>
      <c r="F162" s="457"/>
      <c r="G162" s="457"/>
    </row>
    <row r="163" spans="1:8" s="129" customFormat="1" ht="15.95" customHeight="1">
      <c r="A163" s="427" t="s">
        <v>669</v>
      </c>
      <c r="B163" s="427" t="s">
        <v>5</v>
      </c>
      <c r="C163" s="427" t="s">
        <v>670</v>
      </c>
      <c r="D163" s="147"/>
      <c r="E163" s="427" t="s">
        <v>672</v>
      </c>
      <c r="F163" s="427"/>
      <c r="G163" s="127"/>
      <c r="H163" s="128"/>
    </row>
    <row r="164" spans="1:8" s="129" customFormat="1" ht="54.75" customHeight="1">
      <c r="A164" s="379"/>
      <c r="B164" s="379"/>
      <c r="C164" s="379"/>
      <c r="D164" s="149"/>
      <c r="E164" s="130" t="s">
        <v>1250</v>
      </c>
      <c r="F164" s="131" t="s">
        <v>1251</v>
      </c>
      <c r="G164" s="127"/>
      <c r="H164" s="128"/>
    </row>
    <row r="165" spans="1:8" s="126" customFormat="1" ht="35.1" customHeight="1">
      <c r="A165" s="139"/>
      <c r="B165" s="140" t="s">
        <v>776</v>
      </c>
      <c r="C165" s="141" t="s">
        <v>777</v>
      </c>
      <c r="D165" s="141"/>
      <c r="E165" s="133">
        <v>663</v>
      </c>
      <c r="F165" s="134">
        <f t="shared" ref="F165" si="14">E165*0.9</f>
        <v>596.70000000000005</v>
      </c>
      <c r="G165" s="137"/>
    </row>
    <row r="166" spans="1:8" s="126" customFormat="1" ht="20.25" customHeight="1">
      <c r="A166" s="366" t="s">
        <v>778</v>
      </c>
      <c r="B166" s="366"/>
      <c r="C166" s="366"/>
      <c r="D166" s="366"/>
      <c r="E166" s="366"/>
      <c r="F166" s="366"/>
      <c r="G166" s="366"/>
    </row>
    <row r="167" spans="1:8" s="126" customFormat="1" ht="27" customHeight="1">
      <c r="A167" s="458" t="s">
        <v>779</v>
      </c>
      <c r="B167" s="457"/>
      <c r="C167" s="457"/>
      <c r="D167" s="457"/>
      <c r="E167" s="457"/>
      <c r="F167" s="457"/>
      <c r="G167" s="457"/>
    </row>
    <row r="168" spans="1:8" s="129" customFormat="1" ht="15.95" customHeight="1">
      <c r="A168" s="427" t="s">
        <v>669</v>
      </c>
      <c r="B168" s="427" t="s">
        <v>5</v>
      </c>
      <c r="C168" s="427" t="s">
        <v>670</v>
      </c>
      <c r="D168" s="147"/>
      <c r="E168" s="427" t="s">
        <v>672</v>
      </c>
      <c r="F168" s="427"/>
      <c r="G168" s="127"/>
      <c r="H168" s="128"/>
    </row>
    <row r="169" spans="1:8" s="129" customFormat="1" ht="54.75" customHeight="1">
      <c r="A169" s="379"/>
      <c r="B169" s="379"/>
      <c r="C169" s="379"/>
      <c r="D169" s="149"/>
      <c r="E169" s="130" t="s">
        <v>1250</v>
      </c>
      <c r="F169" s="131" t="s">
        <v>1251</v>
      </c>
      <c r="G169" s="127"/>
      <c r="H169" s="128"/>
    </row>
    <row r="170" spans="1:8" s="126" customFormat="1" ht="62.1" customHeight="1">
      <c r="A170" s="139" t="s">
        <v>780</v>
      </c>
      <c r="B170" s="140" t="s">
        <v>781</v>
      </c>
      <c r="C170" s="141" t="s">
        <v>725</v>
      </c>
      <c r="D170" s="141"/>
      <c r="E170" s="181">
        <v>326</v>
      </c>
      <c r="F170" s="134">
        <f t="shared" ref="F170:F178" si="15">E170*0.9</f>
        <v>293.40000000000003</v>
      </c>
      <c r="G170" s="137"/>
    </row>
    <row r="171" spans="1:8" s="126" customFormat="1" ht="62.1" customHeight="1">
      <c r="A171" s="139" t="s">
        <v>782</v>
      </c>
      <c r="B171" s="140" t="s">
        <v>783</v>
      </c>
      <c r="C171" s="141" t="s">
        <v>725</v>
      </c>
      <c r="D171" s="141"/>
      <c r="E171" s="181">
        <v>372</v>
      </c>
      <c r="F171" s="134">
        <f t="shared" si="15"/>
        <v>334.8</v>
      </c>
      <c r="G171" s="137"/>
    </row>
    <row r="172" spans="1:8" s="126" customFormat="1" ht="65.099999999999994" customHeight="1">
      <c r="A172" s="139" t="s">
        <v>784</v>
      </c>
      <c r="B172" s="140" t="s">
        <v>785</v>
      </c>
      <c r="C172" s="141" t="s">
        <v>725</v>
      </c>
      <c r="D172" s="141"/>
      <c r="E172" s="181">
        <v>467</v>
      </c>
      <c r="F172" s="134">
        <f t="shared" si="15"/>
        <v>420.3</v>
      </c>
      <c r="G172" s="137"/>
    </row>
    <row r="173" spans="1:8" s="126" customFormat="1" ht="65.099999999999994" customHeight="1">
      <c r="A173" s="139" t="s">
        <v>786</v>
      </c>
      <c r="B173" s="140" t="s">
        <v>787</v>
      </c>
      <c r="C173" s="141" t="s">
        <v>725</v>
      </c>
      <c r="D173" s="141"/>
      <c r="E173" s="181">
        <v>480</v>
      </c>
      <c r="F173" s="134">
        <f t="shared" si="15"/>
        <v>432</v>
      </c>
      <c r="G173" s="137"/>
    </row>
    <row r="174" spans="1:8" s="126" customFormat="1" ht="65.099999999999994" customHeight="1">
      <c r="A174" s="139" t="s">
        <v>788</v>
      </c>
      <c r="B174" s="140" t="s">
        <v>789</v>
      </c>
      <c r="C174" s="141" t="s">
        <v>725</v>
      </c>
      <c r="D174" s="141"/>
      <c r="E174" s="181">
        <v>609</v>
      </c>
      <c r="F174" s="134">
        <f t="shared" si="15"/>
        <v>548.1</v>
      </c>
      <c r="G174" s="137"/>
    </row>
    <row r="175" spans="1:8" s="126" customFormat="1" ht="69.95" customHeight="1">
      <c r="A175" s="139" t="s">
        <v>790</v>
      </c>
      <c r="B175" s="140" t="s">
        <v>791</v>
      </c>
      <c r="C175" s="141" t="s">
        <v>725</v>
      </c>
      <c r="D175" s="141"/>
      <c r="E175" s="181">
        <v>701</v>
      </c>
      <c r="F175" s="134">
        <f t="shared" si="15"/>
        <v>630.9</v>
      </c>
      <c r="G175" s="137"/>
    </row>
    <row r="176" spans="1:8" s="126" customFormat="1" ht="90" customHeight="1">
      <c r="A176" s="139" t="s">
        <v>792</v>
      </c>
      <c r="B176" s="140" t="s">
        <v>793</v>
      </c>
      <c r="C176" s="141" t="s">
        <v>725</v>
      </c>
      <c r="D176" s="141"/>
      <c r="E176" s="181">
        <v>832</v>
      </c>
      <c r="F176" s="134">
        <f t="shared" si="15"/>
        <v>748.80000000000007</v>
      </c>
      <c r="G176" s="137"/>
    </row>
    <row r="177" spans="1:8" s="126" customFormat="1" ht="100.15" customHeight="1">
      <c r="A177" s="139" t="s">
        <v>794</v>
      </c>
      <c r="B177" s="140" t="s">
        <v>795</v>
      </c>
      <c r="C177" s="141" t="s">
        <v>725</v>
      </c>
      <c r="D177" s="141"/>
      <c r="E177" s="181">
        <v>1171</v>
      </c>
      <c r="F177" s="134">
        <f t="shared" si="15"/>
        <v>1053.9000000000001</v>
      </c>
      <c r="G177" s="137"/>
    </row>
    <row r="178" spans="1:8" s="126" customFormat="1" ht="100.15" customHeight="1">
      <c r="A178" s="150" t="s">
        <v>796</v>
      </c>
      <c r="B178" s="151" t="s">
        <v>797</v>
      </c>
      <c r="C178" s="141" t="s">
        <v>725</v>
      </c>
      <c r="D178" s="152"/>
      <c r="E178" s="187">
        <v>1357</v>
      </c>
      <c r="F178" s="134">
        <f t="shared" si="15"/>
        <v>1221.3</v>
      </c>
      <c r="G178" s="137"/>
    </row>
    <row r="179" spans="1:8" s="126" customFormat="1" ht="74.25" customHeight="1">
      <c r="A179" s="453" t="s">
        <v>798</v>
      </c>
      <c r="B179" s="454"/>
      <c r="C179" s="454"/>
      <c r="D179" s="454"/>
      <c r="E179" s="454"/>
      <c r="F179" s="454"/>
      <c r="G179" s="454"/>
    </row>
    <row r="180" spans="1:8" s="123" customFormat="1" ht="41.85" customHeight="1">
      <c r="A180" s="386" t="s">
        <v>799</v>
      </c>
      <c r="B180" s="387"/>
      <c r="C180" s="387"/>
      <c r="D180" s="387"/>
      <c r="E180" s="387"/>
      <c r="F180" s="387"/>
      <c r="G180" s="121" t="s">
        <v>1249</v>
      </c>
      <c r="H180" s="122"/>
    </row>
    <row r="181" spans="1:8" s="145" customFormat="1" ht="6.95" customHeight="1">
      <c r="A181" s="142"/>
      <c r="B181" s="142"/>
      <c r="C181" s="142"/>
      <c r="D181" s="142"/>
      <c r="E181" s="143"/>
      <c r="F181" s="144"/>
      <c r="G181" s="122"/>
      <c r="H181" s="122"/>
    </row>
    <row r="182" spans="1:8" s="126" customFormat="1" ht="20.25" customHeight="1">
      <c r="A182" s="455" t="s">
        <v>610</v>
      </c>
      <c r="B182" s="455"/>
      <c r="C182" s="455"/>
      <c r="D182" s="455"/>
      <c r="E182" s="455"/>
      <c r="F182" s="456"/>
      <c r="G182" s="456"/>
    </row>
    <row r="183" spans="1:8" s="126" customFormat="1" ht="15" customHeight="1">
      <c r="A183" s="457" t="s">
        <v>800</v>
      </c>
      <c r="B183" s="457"/>
      <c r="C183" s="457"/>
      <c r="D183" s="457"/>
      <c r="E183" s="457"/>
      <c r="F183" s="457"/>
      <c r="G183" s="457"/>
    </row>
    <row r="184" spans="1:8" s="129" customFormat="1" ht="15.95" customHeight="1">
      <c r="A184" s="427" t="s">
        <v>669</v>
      </c>
      <c r="B184" s="427" t="s">
        <v>5</v>
      </c>
      <c r="C184" s="427" t="s">
        <v>670</v>
      </c>
      <c r="D184" s="147"/>
      <c r="E184" s="427" t="s">
        <v>672</v>
      </c>
      <c r="F184" s="427"/>
      <c r="G184" s="127"/>
      <c r="H184" s="128"/>
    </row>
    <row r="185" spans="1:8" s="129" customFormat="1" ht="54.75" customHeight="1">
      <c r="A185" s="379"/>
      <c r="B185" s="379"/>
      <c r="C185" s="379"/>
      <c r="D185" s="149"/>
      <c r="E185" s="130" t="s">
        <v>1250</v>
      </c>
      <c r="F185" s="131" t="s">
        <v>1251</v>
      </c>
      <c r="G185" s="127"/>
      <c r="H185" s="128"/>
    </row>
    <row r="186" spans="1:8" s="126" customFormat="1" ht="65.099999999999994" customHeight="1">
      <c r="A186" s="139" t="s">
        <v>801</v>
      </c>
      <c r="B186" s="140" t="s">
        <v>802</v>
      </c>
      <c r="C186" s="141" t="s">
        <v>725</v>
      </c>
      <c r="D186" s="141"/>
      <c r="E186" s="181">
        <v>363</v>
      </c>
      <c r="F186" s="134">
        <f t="shared" ref="F186:F187" si="16">E186*0.9</f>
        <v>326.7</v>
      </c>
      <c r="G186" s="137"/>
    </row>
    <row r="187" spans="1:8" s="126" customFormat="1" ht="65.099999999999994" customHeight="1">
      <c r="A187" s="150" t="s">
        <v>803</v>
      </c>
      <c r="B187" s="151" t="s">
        <v>804</v>
      </c>
      <c r="C187" s="152" t="s">
        <v>725</v>
      </c>
      <c r="D187" s="152"/>
      <c r="E187" s="187">
        <v>480</v>
      </c>
      <c r="F187" s="134">
        <f t="shared" si="16"/>
        <v>432</v>
      </c>
      <c r="G187" s="137"/>
    </row>
    <row r="188" spans="1:8" s="138" customFormat="1" ht="78.75" customHeight="1">
      <c r="A188" s="451" t="s">
        <v>805</v>
      </c>
      <c r="B188" s="452"/>
      <c r="C188" s="452"/>
      <c r="D188" s="452"/>
      <c r="E188" s="452"/>
      <c r="F188" s="452"/>
      <c r="G188" s="452"/>
    </row>
    <row r="189" spans="1:8" s="123" customFormat="1" ht="41.85" customHeight="1">
      <c r="A189" s="386" t="s">
        <v>806</v>
      </c>
      <c r="B189" s="387"/>
      <c r="C189" s="387"/>
      <c r="D189" s="387"/>
      <c r="E189" s="387"/>
      <c r="F189" s="387"/>
      <c r="G189" s="121" t="s">
        <v>1249</v>
      </c>
      <c r="H189" s="122"/>
    </row>
    <row r="190" spans="1:8" s="145" customFormat="1" ht="6.95" customHeight="1">
      <c r="A190" s="142"/>
      <c r="B190" s="142"/>
      <c r="C190" s="142"/>
      <c r="D190" s="142"/>
      <c r="E190" s="143"/>
      <c r="F190" s="144"/>
      <c r="G190" s="122"/>
      <c r="H190" s="122"/>
    </row>
    <row r="191" spans="1:8" s="126" customFormat="1" ht="20.25" customHeight="1">
      <c r="A191" s="366" t="s">
        <v>607</v>
      </c>
      <c r="B191" s="366"/>
      <c r="C191" s="366"/>
      <c r="D191" s="366"/>
      <c r="E191" s="366"/>
      <c r="F191" s="366"/>
      <c r="G191" s="366"/>
    </row>
    <row r="192" spans="1:8" s="126" customFormat="1" ht="6.95" customHeight="1">
      <c r="A192" s="124"/>
      <c r="B192" s="124"/>
      <c r="C192" s="124"/>
      <c r="D192" s="124"/>
      <c r="E192" s="124"/>
      <c r="F192" s="125"/>
    </row>
    <row r="193" spans="1:8" s="129" customFormat="1" ht="15.95" customHeight="1">
      <c r="A193" s="378" t="s">
        <v>669</v>
      </c>
      <c r="B193" s="378" t="s">
        <v>5</v>
      </c>
      <c r="C193" s="378" t="s">
        <v>670</v>
      </c>
      <c r="D193" s="153"/>
      <c r="E193" s="378" t="s">
        <v>672</v>
      </c>
      <c r="F193" s="378"/>
      <c r="G193" s="127"/>
      <c r="H193" s="128"/>
    </row>
    <row r="194" spans="1:8" s="129" customFormat="1" ht="54.75" customHeight="1">
      <c r="A194" s="379"/>
      <c r="B194" s="379"/>
      <c r="C194" s="379"/>
      <c r="D194" s="149"/>
      <c r="E194" s="130" t="s">
        <v>1250</v>
      </c>
      <c r="F194" s="131" t="s">
        <v>1251</v>
      </c>
      <c r="G194" s="127"/>
      <c r="H194" s="128"/>
    </row>
    <row r="195" spans="1:8" s="126" customFormat="1" ht="48.2" customHeight="1">
      <c r="A195" s="172" t="s">
        <v>1281</v>
      </c>
      <c r="B195" s="183" t="s">
        <v>807</v>
      </c>
      <c r="C195" s="184" t="s">
        <v>808</v>
      </c>
      <c r="D195" s="141"/>
      <c r="E195" s="181">
        <v>305</v>
      </c>
      <c r="F195" s="134">
        <f t="shared" ref="F195:F198" si="17">E195*0.9</f>
        <v>274.5</v>
      </c>
      <c r="G195" s="154" t="s">
        <v>809</v>
      </c>
      <c r="H195" s="155"/>
    </row>
    <row r="196" spans="1:8" s="126" customFormat="1" ht="48.2" customHeight="1">
      <c r="A196" s="172" t="s">
        <v>810</v>
      </c>
      <c r="B196" s="183" t="s">
        <v>811</v>
      </c>
      <c r="C196" s="184" t="s">
        <v>808</v>
      </c>
      <c r="D196" s="141"/>
      <c r="E196" s="181">
        <v>139</v>
      </c>
      <c r="F196" s="134">
        <f t="shared" si="17"/>
        <v>125.10000000000001</v>
      </c>
      <c r="G196" s="127"/>
      <c r="H196" s="156"/>
    </row>
    <row r="197" spans="1:8" s="126" customFormat="1" ht="48.2" customHeight="1">
      <c r="A197" s="172" t="s">
        <v>608</v>
      </c>
      <c r="B197" s="183" t="s">
        <v>812</v>
      </c>
      <c r="C197" s="184" t="s">
        <v>808</v>
      </c>
      <c r="D197" s="141"/>
      <c r="E197" s="181">
        <v>74</v>
      </c>
      <c r="F197" s="134">
        <f t="shared" si="17"/>
        <v>66.600000000000009</v>
      </c>
      <c r="G197" s="137" t="s">
        <v>813</v>
      </c>
      <c r="H197" s="136"/>
    </row>
    <row r="198" spans="1:8" s="126" customFormat="1" ht="48.2" customHeight="1">
      <c r="A198" s="172" t="s">
        <v>1282</v>
      </c>
      <c r="B198" s="183" t="s">
        <v>1283</v>
      </c>
      <c r="C198" s="184" t="s">
        <v>808</v>
      </c>
      <c r="D198" s="141"/>
      <c r="E198" s="181">
        <v>269</v>
      </c>
      <c r="F198" s="134">
        <f t="shared" si="17"/>
        <v>242.1</v>
      </c>
      <c r="G198" s="135" t="s">
        <v>609</v>
      </c>
      <c r="H198" s="156"/>
    </row>
    <row r="199" spans="1:8" s="126" customFormat="1" ht="20.25" customHeight="1">
      <c r="A199" s="366" t="s">
        <v>593</v>
      </c>
      <c r="B199" s="366"/>
      <c r="C199" s="366"/>
      <c r="D199" s="366"/>
      <c r="E199" s="366"/>
      <c r="F199" s="366"/>
      <c r="G199" s="366"/>
    </row>
    <row r="200" spans="1:8" s="126" customFormat="1" ht="6.95" customHeight="1">
      <c r="A200" s="124"/>
      <c r="B200" s="124"/>
      <c r="C200" s="124"/>
      <c r="D200" s="124"/>
      <c r="E200" s="124"/>
      <c r="F200" s="125"/>
    </row>
    <row r="201" spans="1:8" s="129" customFormat="1" ht="15.95" customHeight="1">
      <c r="A201" s="378" t="s">
        <v>669</v>
      </c>
      <c r="B201" s="378" t="s">
        <v>5</v>
      </c>
      <c r="C201" s="378" t="s">
        <v>670</v>
      </c>
      <c r="D201" s="153"/>
      <c r="E201" s="378" t="s">
        <v>672</v>
      </c>
      <c r="F201" s="378"/>
      <c r="G201" s="127"/>
      <c r="H201" s="128"/>
    </row>
    <row r="202" spans="1:8" s="129" customFormat="1" ht="54.75" customHeight="1">
      <c r="A202" s="379"/>
      <c r="B202" s="379"/>
      <c r="C202" s="379"/>
      <c r="D202" s="149"/>
      <c r="E202" s="130" t="s">
        <v>1250</v>
      </c>
      <c r="F202" s="131" t="s">
        <v>1251</v>
      </c>
      <c r="G202" s="127"/>
      <c r="H202" s="128"/>
    </row>
    <row r="203" spans="1:8" s="126" customFormat="1" ht="48.2" customHeight="1">
      <c r="A203" s="172" t="s">
        <v>611</v>
      </c>
      <c r="B203" s="183" t="s">
        <v>814</v>
      </c>
      <c r="C203" s="184" t="s">
        <v>815</v>
      </c>
      <c r="D203" s="141"/>
      <c r="E203" s="181">
        <v>62</v>
      </c>
      <c r="F203" s="134">
        <f t="shared" ref="F203:F214" si="18">E203*0.9</f>
        <v>55.800000000000004</v>
      </c>
      <c r="G203" s="135" t="s">
        <v>816</v>
      </c>
      <c r="H203" s="136"/>
    </row>
    <row r="204" spans="1:8" s="126" customFormat="1" ht="48.2" customHeight="1">
      <c r="A204" s="172" t="s">
        <v>817</v>
      </c>
      <c r="B204" s="183" t="s">
        <v>814</v>
      </c>
      <c r="C204" s="184" t="s">
        <v>818</v>
      </c>
      <c r="D204" s="141"/>
      <c r="E204" s="181">
        <v>62</v>
      </c>
      <c r="F204" s="134">
        <f t="shared" si="18"/>
        <v>55.800000000000004</v>
      </c>
      <c r="G204" s="127"/>
      <c r="H204" s="156"/>
    </row>
    <row r="205" spans="1:8" s="126" customFormat="1" ht="48.2" customHeight="1">
      <c r="A205" s="172" t="s">
        <v>612</v>
      </c>
      <c r="B205" s="183" t="s">
        <v>814</v>
      </c>
      <c r="C205" s="184" t="s">
        <v>819</v>
      </c>
      <c r="D205" s="141"/>
      <c r="E205" s="181">
        <v>62</v>
      </c>
      <c r="F205" s="134">
        <f t="shared" si="18"/>
        <v>55.800000000000004</v>
      </c>
      <c r="G205" s="154" t="s">
        <v>612</v>
      </c>
    </row>
    <row r="206" spans="1:8" s="126" customFormat="1" ht="48.2" customHeight="1">
      <c r="A206" s="172" t="s">
        <v>613</v>
      </c>
      <c r="B206" s="183" t="s">
        <v>820</v>
      </c>
      <c r="C206" s="184" t="s">
        <v>821</v>
      </c>
      <c r="D206" s="141"/>
      <c r="E206" s="181">
        <v>89</v>
      </c>
      <c r="F206" s="134">
        <f t="shared" si="18"/>
        <v>80.100000000000009</v>
      </c>
      <c r="G206" s="135"/>
    </row>
    <row r="207" spans="1:8" s="126" customFormat="1" ht="48.2" customHeight="1">
      <c r="A207" s="172" t="s">
        <v>1284</v>
      </c>
      <c r="B207" s="183" t="s">
        <v>1285</v>
      </c>
      <c r="C207" s="184" t="s">
        <v>815</v>
      </c>
      <c r="D207" s="141"/>
      <c r="E207" s="181">
        <v>103</v>
      </c>
      <c r="F207" s="134">
        <f t="shared" si="18"/>
        <v>92.7</v>
      </c>
      <c r="G207" s="154" t="s">
        <v>823</v>
      </c>
    </row>
    <row r="208" spans="1:8" s="126" customFormat="1" ht="48.2" customHeight="1">
      <c r="A208" s="172" t="s">
        <v>1286</v>
      </c>
      <c r="B208" s="183" t="s">
        <v>1285</v>
      </c>
      <c r="C208" s="184" t="s">
        <v>818</v>
      </c>
      <c r="D208" s="141"/>
      <c r="E208" s="181">
        <v>103</v>
      </c>
      <c r="F208" s="134">
        <f t="shared" si="18"/>
        <v>92.7</v>
      </c>
      <c r="G208" s="154"/>
    </row>
    <row r="209" spans="1:8" s="126" customFormat="1" ht="48.2" customHeight="1">
      <c r="A209" s="172" t="s">
        <v>614</v>
      </c>
      <c r="B209" s="183" t="s">
        <v>822</v>
      </c>
      <c r="C209" s="184" t="s">
        <v>819</v>
      </c>
      <c r="D209" s="141"/>
      <c r="E209" s="181">
        <v>62</v>
      </c>
      <c r="F209" s="134">
        <f t="shared" si="18"/>
        <v>55.800000000000004</v>
      </c>
      <c r="G209" s="157" t="s">
        <v>646</v>
      </c>
    </row>
    <row r="210" spans="1:8" s="126" customFormat="1" ht="48.2" customHeight="1">
      <c r="A210" s="172" t="s">
        <v>1287</v>
      </c>
      <c r="B210" s="183" t="s">
        <v>1288</v>
      </c>
      <c r="C210" s="184" t="s">
        <v>819</v>
      </c>
      <c r="D210" s="141"/>
      <c r="E210" s="181">
        <v>133</v>
      </c>
      <c r="F210" s="134">
        <f t="shared" si="18"/>
        <v>119.7</v>
      </c>
      <c r="G210" s="158"/>
    </row>
    <row r="211" spans="1:8" s="126" customFormat="1" ht="48.2" customHeight="1">
      <c r="A211" s="172" t="s">
        <v>615</v>
      </c>
      <c r="B211" s="183" t="s">
        <v>824</v>
      </c>
      <c r="C211" s="184" t="s">
        <v>819</v>
      </c>
      <c r="D211" s="141"/>
      <c r="E211" s="181">
        <v>89</v>
      </c>
      <c r="F211" s="134">
        <f t="shared" si="18"/>
        <v>80.100000000000009</v>
      </c>
      <c r="G211" s="158" t="s">
        <v>829</v>
      </c>
    </row>
    <row r="212" spans="1:8" s="126" customFormat="1" ht="48.2" customHeight="1">
      <c r="A212" s="172" t="s">
        <v>646</v>
      </c>
      <c r="B212" s="183" t="s">
        <v>825</v>
      </c>
      <c r="C212" s="184" t="s">
        <v>826</v>
      </c>
      <c r="D212" s="186"/>
      <c r="E212" s="181">
        <v>379</v>
      </c>
      <c r="F212" s="134">
        <f t="shared" si="18"/>
        <v>341.1</v>
      </c>
      <c r="G212" s="188" t="s">
        <v>1287</v>
      </c>
    </row>
    <row r="213" spans="1:8" s="126" customFormat="1" ht="48.2" customHeight="1">
      <c r="A213" s="172" t="s">
        <v>618</v>
      </c>
      <c r="B213" s="183" t="s">
        <v>827</v>
      </c>
      <c r="C213" s="184" t="s">
        <v>828</v>
      </c>
      <c r="D213" s="186"/>
      <c r="E213" s="181">
        <v>214</v>
      </c>
      <c r="F213" s="134">
        <f t="shared" si="18"/>
        <v>192.6</v>
      </c>
      <c r="G213" s="158"/>
    </row>
    <row r="214" spans="1:8" s="126" customFormat="1" ht="48.2" customHeight="1">
      <c r="A214" s="172" t="s">
        <v>829</v>
      </c>
      <c r="B214" s="183" t="s">
        <v>830</v>
      </c>
      <c r="C214" s="184" t="s">
        <v>831</v>
      </c>
      <c r="D214" s="186"/>
      <c r="E214" s="181">
        <v>462</v>
      </c>
      <c r="F214" s="134">
        <f t="shared" si="18"/>
        <v>415.8</v>
      </c>
      <c r="G214" s="189" t="s">
        <v>1289</v>
      </c>
    </row>
    <row r="215" spans="1:8" s="126" customFormat="1" ht="20.25" customHeight="1">
      <c r="A215" s="366" t="s">
        <v>832</v>
      </c>
      <c r="B215" s="366"/>
      <c r="C215" s="366"/>
      <c r="D215" s="366"/>
      <c r="E215" s="366"/>
      <c r="F215" s="366"/>
      <c r="G215" s="366"/>
    </row>
    <row r="216" spans="1:8" s="126" customFormat="1" ht="6.95" customHeight="1">
      <c r="A216" s="124"/>
      <c r="B216" s="124"/>
      <c r="C216" s="124"/>
      <c r="D216" s="124"/>
      <c r="E216" s="124"/>
      <c r="F216" s="125"/>
    </row>
    <row r="217" spans="1:8" s="129" customFormat="1" ht="15.95" customHeight="1">
      <c r="A217" s="378" t="s">
        <v>669</v>
      </c>
      <c r="B217" s="378" t="s">
        <v>5</v>
      </c>
      <c r="C217" s="378" t="s">
        <v>670</v>
      </c>
      <c r="D217" s="153"/>
      <c r="E217" s="378" t="s">
        <v>672</v>
      </c>
      <c r="F217" s="378"/>
      <c r="G217" s="127"/>
      <c r="H217" s="128"/>
    </row>
    <row r="218" spans="1:8" s="129" customFormat="1" ht="54.75" customHeight="1">
      <c r="A218" s="379"/>
      <c r="B218" s="379"/>
      <c r="C218" s="379"/>
      <c r="D218" s="149"/>
      <c r="E218" s="130" t="s">
        <v>1250</v>
      </c>
      <c r="F218" s="131" t="s">
        <v>1251</v>
      </c>
      <c r="G218" s="127"/>
      <c r="H218" s="128"/>
    </row>
    <row r="219" spans="1:8" s="126" customFormat="1" ht="38.1" customHeight="1">
      <c r="A219" s="172" t="s">
        <v>606</v>
      </c>
      <c r="B219" s="183" t="s">
        <v>833</v>
      </c>
      <c r="C219" s="184" t="s">
        <v>834</v>
      </c>
      <c r="D219" s="141"/>
      <c r="E219" s="181">
        <v>98</v>
      </c>
      <c r="F219" s="134">
        <f t="shared" ref="F219:F223" si="19">E219*0.9</f>
        <v>88.2</v>
      </c>
      <c r="G219" s="127"/>
    </row>
    <row r="220" spans="1:8" s="126" customFormat="1" ht="38.1" customHeight="1">
      <c r="A220" s="172" t="s">
        <v>835</v>
      </c>
      <c r="B220" s="183" t="s">
        <v>836</v>
      </c>
      <c r="C220" s="184" t="s">
        <v>837</v>
      </c>
      <c r="D220" s="141"/>
      <c r="E220" s="181">
        <v>22</v>
      </c>
      <c r="F220" s="134">
        <f t="shared" si="19"/>
        <v>19.8</v>
      </c>
      <c r="G220" s="154" t="s">
        <v>835</v>
      </c>
    </row>
    <row r="221" spans="1:8" s="126" customFormat="1" ht="38.1" customHeight="1">
      <c r="A221" s="172" t="s">
        <v>838</v>
      </c>
      <c r="B221" s="183" t="s">
        <v>839</v>
      </c>
      <c r="C221" s="184" t="s">
        <v>840</v>
      </c>
      <c r="D221" s="141"/>
      <c r="E221" s="181">
        <v>183</v>
      </c>
      <c r="F221" s="134">
        <f t="shared" si="19"/>
        <v>164.70000000000002</v>
      </c>
      <c r="G221" s="154" t="s">
        <v>838</v>
      </c>
    </row>
    <row r="222" spans="1:8" s="126" customFormat="1" ht="38.1" customHeight="1">
      <c r="A222" s="172" t="s">
        <v>604</v>
      </c>
      <c r="B222" s="183" t="s">
        <v>841</v>
      </c>
      <c r="C222" s="184" t="s">
        <v>842</v>
      </c>
      <c r="D222" s="141"/>
      <c r="E222" s="181">
        <v>36</v>
      </c>
      <c r="F222" s="134">
        <f t="shared" si="19"/>
        <v>32.4</v>
      </c>
      <c r="G222" s="154" t="s">
        <v>838</v>
      </c>
    </row>
    <row r="223" spans="1:8" s="126" customFormat="1" ht="38.1" customHeight="1">
      <c r="A223" s="172" t="s">
        <v>605</v>
      </c>
      <c r="B223" s="183" t="s">
        <v>841</v>
      </c>
      <c r="C223" s="184" t="s">
        <v>843</v>
      </c>
      <c r="D223" s="141"/>
      <c r="E223" s="181">
        <v>40</v>
      </c>
      <c r="F223" s="134">
        <f t="shared" si="19"/>
        <v>36</v>
      </c>
      <c r="G223" s="154"/>
    </row>
    <row r="224" spans="1:8" s="126" customFormat="1" ht="20.25" customHeight="1">
      <c r="A224" s="366" t="s">
        <v>624</v>
      </c>
      <c r="B224" s="366"/>
      <c r="C224" s="366"/>
      <c r="D224" s="366"/>
      <c r="E224" s="366"/>
      <c r="F224" s="366"/>
      <c r="G224" s="366"/>
    </row>
    <row r="225" spans="1:14" s="126" customFormat="1" ht="6.95" customHeight="1">
      <c r="A225" s="124"/>
      <c r="B225" s="124"/>
      <c r="C225" s="124"/>
      <c r="D225" s="124"/>
      <c r="E225" s="124"/>
      <c r="F225" s="125"/>
    </row>
    <row r="226" spans="1:14" s="129" customFormat="1" ht="15.95" customHeight="1">
      <c r="A226" s="378" t="s">
        <v>669</v>
      </c>
      <c r="B226" s="378" t="s">
        <v>5</v>
      </c>
      <c r="C226" s="378" t="s">
        <v>670</v>
      </c>
      <c r="D226" s="153"/>
      <c r="E226" s="378" t="s">
        <v>672</v>
      </c>
      <c r="F226" s="378"/>
      <c r="G226" s="127"/>
      <c r="H226" s="128"/>
    </row>
    <row r="227" spans="1:14" s="129" customFormat="1" ht="54.75" customHeight="1">
      <c r="A227" s="379"/>
      <c r="B227" s="379"/>
      <c r="C227" s="379"/>
      <c r="D227" s="149"/>
      <c r="E227" s="130" t="s">
        <v>1250</v>
      </c>
      <c r="F227" s="131" t="s">
        <v>1251</v>
      </c>
      <c r="G227" s="127"/>
      <c r="H227" s="128"/>
    </row>
    <row r="228" spans="1:14" s="126" customFormat="1" ht="91.5" customHeight="1">
      <c r="A228" s="139" t="s">
        <v>625</v>
      </c>
      <c r="B228" s="140" t="s">
        <v>844</v>
      </c>
      <c r="C228" s="141" t="s">
        <v>845</v>
      </c>
      <c r="D228" s="141"/>
      <c r="E228" s="133">
        <v>1014</v>
      </c>
      <c r="F228" s="134">
        <f t="shared" ref="F228" si="20">E228*0.9</f>
        <v>912.6</v>
      </c>
      <c r="G228" s="135" t="s">
        <v>625</v>
      </c>
      <c r="H228" s="190"/>
      <c r="I228" s="190"/>
      <c r="J228" s="190"/>
      <c r="K228" s="190"/>
      <c r="L228" s="190"/>
      <c r="M228" s="190"/>
      <c r="N228" s="190"/>
    </row>
    <row r="229" spans="1:14" s="123" customFormat="1" ht="41.85" customHeight="1">
      <c r="A229" s="386" t="s">
        <v>846</v>
      </c>
      <c r="B229" s="387"/>
      <c r="C229" s="387"/>
      <c r="D229" s="387"/>
      <c r="E229" s="387"/>
      <c r="F229" s="387"/>
      <c r="G229" s="121" t="s">
        <v>1249</v>
      </c>
      <c r="H229" s="122"/>
    </row>
    <row r="230" spans="1:14" s="126" customFormat="1" ht="20.25" customHeight="1">
      <c r="A230" s="366" t="s">
        <v>847</v>
      </c>
      <c r="B230" s="366"/>
      <c r="C230" s="366"/>
      <c r="D230" s="366"/>
      <c r="E230" s="366"/>
      <c r="F230" s="366"/>
      <c r="G230" s="366"/>
    </row>
    <row r="231" spans="1:14" s="126" customFormat="1" ht="6.95" customHeight="1">
      <c r="A231" s="124"/>
      <c r="B231" s="124"/>
      <c r="C231" s="124"/>
      <c r="D231" s="124"/>
      <c r="E231" s="124"/>
      <c r="F231" s="125"/>
    </row>
    <row r="232" spans="1:14" s="129" customFormat="1" ht="15.95" customHeight="1">
      <c r="A232" s="378" t="s">
        <v>669</v>
      </c>
      <c r="B232" s="378" t="s">
        <v>5</v>
      </c>
      <c r="C232" s="378" t="s">
        <v>670</v>
      </c>
      <c r="D232" s="153"/>
      <c r="E232" s="378" t="s">
        <v>672</v>
      </c>
      <c r="F232" s="378"/>
      <c r="G232" s="127"/>
      <c r="H232" s="128"/>
    </row>
    <row r="233" spans="1:14" s="129" customFormat="1" ht="54.75" customHeight="1">
      <c r="A233" s="379"/>
      <c r="B233" s="379"/>
      <c r="C233" s="379"/>
      <c r="D233" s="149"/>
      <c r="E233" s="130" t="s">
        <v>1250</v>
      </c>
      <c r="F233" s="131" t="s">
        <v>1251</v>
      </c>
      <c r="G233" s="127"/>
      <c r="H233" s="128"/>
    </row>
    <row r="234" spans="1:14" s="126" customFormat="1" ht="48.2" customHeight="1">
      <c r="A234" s="172" t="s">
        <v>598</v>
      </c>
      <c r="B234" s="183" t="s">
        <v>848</v>
      </c>
      <c r="C234" s="184" t="s">
        <v>849</v>
      </c>
      <c r="D234" s="141"/>
      <c r="E234" s="181">
        <v>135</v>
      </c>
      <c r="F234" s="134">
        <f t="shared" ref="F234:F237" si="21">E234*0.9</f>
        <v>121.5</v>
      </c>
      <c r="G234" s="135"/>
      <c r="H234" s="136"/>
    </row>
    <row r="235" spans="1:14" s="126" customFormat="1" ht="48.2" customHeight="1">
      <c r="A235" s="172" t="s">
        <v>599</v>
      </c>
      <c r="B235" s="183" t="s">
        <v>850</v>
      </c>
      <c r="C235" s="184" t="s">
        <v>849</v>
      </c>
      <c r="D235" s="141"/>
      <c r="E235" s="181">
        <v>135</v>
      </c>
      <c r="F235" s="134">
        <f t="shared" si="21"/>
        <v>121.5</v>
      </c>
      <c r="G235" s="137" t="s">
        <v>851</v>
      </c>
      <c r="H235" s="136"/>
    </row>
    <row r="236" spans="1:14" s="126" customFormat="1" ht="48.2" customHeight="1">
      <c r="A236" s="172" t="s">
        <v>600</v>
      </c>
      <c r="B236" s="183" t="s">
        <v>852</v>
      </c>
      <c r="C236" s="184" t="s">
        <v>849</v>
      </c>
      <c r="D236" s="141"/>
      <c r="E236" s="181">
        <v>135</v>
      </c>
      <c r="F236" s="134">
        <f t="shared" si="21"/>
        <v>121.5</v>
      </c>
      <c r="G236" s="135"/>
      <c r="H236" s="136"/>
    </row>
    <row r="237" spans="1:14" s="126" customFormat="1" ht="48.2" customHeight="1">
      <c r="A237" s="172" t="s">
        <v>853</v>
      </c>
      <c r="B237" s="183" t="s">
        <v>854</v>
      </c>
      <c r="C237" s="184" t="s">
        <v>849</v>
      </c>
      <c r="D237" s="141"/>
      <c r="E237" s="181">
        <v>135</v>
      </c>
      <c r="F237" s="134">
        <f t="shared" si="21"/>
        <v>121.5</v>
      </c>
      <c r="G237" s="154" t="s">
        <v>855</v>
      </c>
      <c r="H237" s="136"/>
    </row>
    <row r="238" spans="1:14" s="126" customFormat="1" ht="20.25" customHeight="1">
      <c r="A238" s="366" t="s">
        <v>856</v>
      </c>
      <c r="B238" s="366"/>
      <c r="C238" s="366"/>
      <c r="D238" s="366"/>
      <c r="E238" s="366"/>
      <c r="F238" s="366"/>
      <c r="G238" s="366"/>
    </row>
    <row r="239" spans="1:14" s="126" customFormat="1" ht="6.95" customHeight="1">
      <c r="A239" s="124"/>
      <c r="B239" s="124"/>
      <c r="C239" s="124"/>
      <c r="D239" s="124"/>
      <c r="E239" s="124"/>
      <c r="F239" s="125"/>
    </row>
    <row r="240" spans="1:14" s="129" customFormat="1" ht="15.95" customHeight="1">
      <c r="A240" s="378" t="s">
        <v>669</v>
      </c>
      <c r="B240" s="378" t="s">
        <v>5</v>
      </c>
      <c r="C240" s="378" t="s">
        <v>670</v>
      </c>
      <c r="D240" s="153"/>
      <c r="E240" s="378" t="s">
        <v>672</v>
      </c>
      <c r="F240" s="378"/>
      <c r="G240" s="127"/>
      <c r="H240" s="128"/>
    </row>
    <row r="241" spans="1:17" s="129" customFormat="1" ht="54.75" customHeight="1">
      <c r="A241" s="379"/>
      <c r="B241" s="379"/>
      <c r="C241" s="379"/>
      <c r="D241" s="149"/>
      <c r="E241" s="130" t="s">
        <v>1250</v>
      </c>
      <c r="F241" s="131" t="s">
        <v>1251</v>
      </c>
      <c r="G241" s="127"/>
      <c r="H241" s="128"/>
    </row>
    <row r="242" spans="1:17" s="126" customFormat="1" ht="48.2" customHeight="1">
      <c r="A242" s="172" t="s">
        <v>601</v>
      </c>
      <c r="B242" s="183" t="s">
        <v>1290</v>
      </c>
      <c r="C242" s="184" t="s">
        <v>857</v>
      </c>
      <c r="D242" s="141"/>
      <c r="E242" s="181">
        <v>139</v>
      </c>
      <c r="F242" s="134">
        <f t="shared" ref="F242:F245" si="22">E242*0.9</f>
        <v>125.10000000000001</v>
      </c>
      <c r="G242" s="135"/>
      <c r="H242" s="136"/>
    </row>
    <row r="243" spans="1:17" s="126" customFormat="1" ht="48.2" customHeight="1">
      <c r="A243" s="172" t="s">
        <v>602</v>
      </c>
      <c r="B243" s="183" t="s">
        <v>1291</v>
      </c>
      <c r="C243" s="184" t="s">
        <v>857</v>
      </c>
      <c r="D243" s="141"/>
      <c r="E243" s="181">
        <v>139</v>
      </c>
      <c r="F243" s="134">
        <f t="shared" si="22"/>
        <v>125.10000000000001</v>
      </c>
      <c r="G243" s="137"/>
      <c r="H243" s="136"/>
    </row>
    <row r="244" spans="1:17" s="126" customFormat="1" ht="48.2" customHeight="1">
      <c r="A244" s="172" t="s">
        <v>597</v>
      </c>
      <c r="B244" s="183" t="s">
        <v>1292</v>
      </c>
      <c r="C244" s="184" t="s">
        <v>858</v>
      </c>
      <c r="D244" s="141"/>
      <c r="E244" s="181">
        <v>20</v>
      </c>
      <c r="F244" s="134">
        <f t="shared" si="22"/>
        <v>18</v>
      </c>
      <c r="G244" s="137" t="s">
        <v>859</v>
      </c>
      <c r="H244" s="136"/>
    </row>
    <row r="245" spans="1:17" s="126" customFormat="1" ht="48.2" customHeight="1">
      <c r="A245" s="172" t="s">
        <v>860</v>
      </c>
      <c r="B245" s="183" t="s">
        <v>1293</v>
      </c>
      <c r="C245" s="184" t="s">
        <v>858</v>
      </c>
      <c r="D245" s="141"/>
      <c r="E245" s="181">
        <v>20</v>
      </c>
      <c r="F245" s="134">
        <f t="shared" si="22"/>
        <v>18</v>
      </c>
      <c r="G245" s="154"/>
      <c r="H245" s="136"/>
    </row>
    <row r="246" spans="1:17" s="126" customFormat="1" ht="20.25" customHeight="1">
      <c r="A246" s="366" t="s">
        <v>861</v>
      </c>
      <c r="B246" s="366"/>
      <c r="C246" s="366"/>
      <c r="D246" s="366"/>
      <c r="E246" s="366"/>
      <c r="F246" s="366"/>
      <c r="G246" s="366"/>
    </row>
    <row r="247" spans="1:17" s="126" customFormat="1" ht="6.95" customHeight="1">
      <c r="A247" s="124"/>
      <c r="B247" s="124"/>
      <c r="C247" s="124"/>
      <c r="D247" s="124"/>
      <c r="E247" s="124"/>
      <c r="F247" s="125"/>
    </row>
    <row r="248" spans="1:17" s="129" customFormat="1" ht="15.95" customHeight="1">
      <c r="A248" s="378" t="s">
        <v>669</v>
      </c>
      <c r="B248" s="378" t="s">
        <v>5</v>
      </c>
      <c r="C248" s="378" t="s">
        <v>670</v>
      </c>
      <c r="D248" s="153"/>
      <c r="E248" s="378" t="s">
        <v>672</v>
      </c>
      <c r="F248" s="378"/>
      <c r="G248" s="127"/>
      <c r="H248" s="128"/>
    </row>
    <row r="249" spans="1:17" s="129" customFormat="1" ht="54.75" customHeight="1">
      <c r="A249" s="379"/>
      <c r="B249" s="379"/>
      <c r="C249" s="379"/>
      <c r="D249" s="149"/>
      <c r="E249" s="130" t="s">
        <v>1250</v>
      </c>
      <c r="F249" s="131" t="s">
        <v>1251</v>
      </c>
      <c r="G249" s="127"/>
      <c r="H249" s="128"/>
    </row>
    <row r="250" spans="1:17" s="126" customFormat="1" ht="48.2" customHeight="1">
      <c r="A250" s="172" t="s">
        <v>603</v>
      </c>
      <c r="B250" s="183" t="s">
        <v>862</v>
      </c>
      <c r="C250" s="184" t="s">
        <v>863</v>
      </c>
      <c r="D250" s="141"/>
      <c r="E250" s="181">
        <v>134</v>
      </c>
      <c r="F250" s="134">
        <f t="shared" ref="F250:F253" si="23">E250*0.9</f>
        <v>120.60000000000001</v>
      </c>
      <c r="G250" s="135"/>
      <c r="H250" s="191"/>
      <c r="I250" s="190"/>
      <c r="J250" s="190"/>
      <c r="K250" s="190"/>
      <c r="L250" s="190"/>
      <c r="M250" s="190"/>
      <c r="N250" s="190"/>
      <c r="O250" s="190"/>
      <c r="P250" s="190"/>
      <c r="Q250" s="190"/>
    </row>
    <row r="251" spans="1:17" s="126" customFormat="1" ht="48.2" customHeight="1">
      <c r="A251" s="172" t="s">
        <v>864</v>
      </c>
      <c r="B251" s="183" t="s">
        <v>865</v>
      </c>
      <c r="C251" s="184" t="s">
        <v>863</v>
      </c>
      <c r="D251" s="141"/>
      <c r="E251" s="181">
        <v>134</v>
      </c>
      <c r="F251" s="134">
        <f t="shared" si="23"/>
        <v>120.60000000000001</v>
      </c>
      <c r="G251" s="137" t="s">
        <v>866</v>
      </c>
      <c r="H251" s="191"/>
      <c r="I251" s="190"/>
      <c r="J251" s="190"/>
      <c r="K251" s="190"/>
      <c r="L251" s="190"/>
      <c r="M251" s="190"/>
      <c r="N251" s="190"/>
      <c r="O251" s="190"/>
      <c r="P251" s="190"/>
      <c r="Q251" s="190"/>
    </row>
    <row r="252" spans="1:17" s="126" customFormat="1" ht="48.2" customHeight="1">
      <c r="A252" s="172" t="s">
        <v>867</v>
      </c>
      <c r="B252" s="183" t="s">
        <v>868</v>
      </c>
      <c r="C252" s="184" t="s">
        <v>863</v>
      </c>
      <c r="D252" s="141"/>
      <c r="E252" s="181">
        <v>134</v>
      </c>
      <c r="F252" s="134">
        <f t="shared" si="23"/>
        <v>120.60000000000001</v>
      </c>
      <c r="G252" s="135"/>
      <c r="H252" s="191"/>
      <c r="I252" s="190"/>
      <c r="J252" s="190"/>
      <c r="K252" s="190"/>
      <c r="L252" s="190"/>
      <c r="M252" s="190"/>
      <c r="N252" s="190"/>
      <c r="O252" s="190"/>
      <c r="P252" s="190"/>
      <c r="Q252" s="190"/>
    </row>
    <row r="253" spans="1:17" s="126" customFormat="1" ht="48.2" customHeight="1">
      <c r="A253" s="172" t="s">
        <v>869</v>
      </c>
      <c r="B253" s="183" t="s">
        <v>870</v>
      </c>
      <c r="C253" s="184" t="s">
        <v>863</v>
      </c>
      <c r="D253" s="141"/>
      <c r="E253" s="181">
        <v>134</v>
      </c>
      <c r="F253" s="134">
        <f t="shared" si="23"/>
        <v>120.60000000000001</v>
      </c>
      <c r="G253" s="154" t="s">
        <v>871</v>
      </c>
      <c r="H253" s="191"/>
      <c r="I253" s="190"/>
      <c r="J253" s="190"/>
      <c r="K253" s="190"/>
      <c r="L253" s="190"/>
      <c r="M253" s="190"/>
      <c r="N253" s="190"/>
      <c r="O253" s="190"/>
      <c r="P253" s="190"/>
      <c r="Q253" s="190"/>
    </row>
    <row r="254" spans="1:17" s="123" customFormat="1" ht="41.85" customHeight="1">
      <c r="A254" s="386" t="s">
        <v>872</v>
      </c>
      <c r="B254" s="387"/>
      <c r="C254" s="387"/>
      <c r="D254" s="387"/>
      <c r="E254" s="387"/>
      <c r="F254" s="387"/>
      <c r="G254" s="121" t="s">
        <v>1249</v>
      </c>
      <c r="H254" s="122"/>
    </row>
    <row r="255" spans="1:17" s="204" customFormat="1" ht="20.25" customHeight="1">
      <c r="A255" s="449" t="s">
        <v>1406</v>
      </c>
      <c r="B255" s="449"/>
      <c r="C255" s="449"/>
      <c r="D255" s="449"/>
      <c r="E255" s="449"/>
      <c r="F255" s="449"/>
      <c r="G255" s="450"/>
    </row>
    <row r="256" spans="1:17" s="204" customFormat="1" ht="6.95" customHeight="1">
      <c r="A256" s="198"/>
      <c r="B256" s="198"/>
      <c r="C256" s="198"/>
      <c r="D256" s="198"/>
      <c r="E256" s="198"/>
    </row>
    <row r="257" spans="1:8" s="205" customFormat="1" ht="15.95" customHeight="1">
      <c r="A257" s="367" t="s">
        <v>669</v>
      </c>
      <c r="B257" s="369" t="s">
        <v>5</v>
      </c>
      <c r="C257" s="370"/>
      <c r="D257" s="367" t="s">
        <v>670</v>
      </c>
      <c r="E257" s="367" t="s">
        <v>672</v>
      </c>
      <c r="F257" s="367"/>
      <c r="G257" s="199"/>
    </row>
    <row r="258" spans="1:8" s="205" customFormat="1" ht="60" customHeight="1">
      <c r="A258" s="368"/>
      <c r="B258" s="371"/>
      <c r="C258" s="372"/>
      <c r="D258" s="368"/>
      <c r="E258" s="130" t="s">
        <v>1250</v>
      </c>
      <c r="F258" s="131" t="s">
        <v>1251</v>
      </c>
      <c r="G258" s="199"/>
    </row>
    <row r="259" spans="1:8" s="204" customFormat="1" ht="50.1" customHeight="1">
      <c r="A259" s="172" t="s">
        <v>1407</v>
      </c>
      <c r="B259" s="373" t="s">
        <v>1408</v>
      </c>
      <c r="C259" s="374"/>
      <c r="D259" s="375" t="s">
        <v>877</v>
      </c>
      <c r="E259" s="181">
        <v>11236</v>
      </c>
      <c r="F259" s="134">
        <f t="shared" ref="F259:F263" si="24">E259*0.9</f>
        <v>10112.4</v>
      </c>
      <c r="G259" s="200"/>
    </row>
    <row r="260" spans="1:8" s="204" customFormat="1" ht="50.1" customHeight="1">
      <c r="A260" s="172" t="s">
        <v>1409</v>
      </c>
      <c r="B260" s="373" t="s">
        <v>1410</v>
      </c>
      <c r="C260" s="374"/>
      <c r="D260" s="376"/>
      <c r="E260" s="181">
        <v>12124</v>
      </c>
      <c r="F260" s="134">
        <f t="shared" si="24"/>
        <v>10911.6</v>
      </c>
      <c r="G260" s="200"/>
    </row>
    <row r="261" spans="1:8" s="204" customFormat="1" ht="50.1" customHeight="1">
      <c r="A261" s="172" t="s">
        <v>1411</v>
      </c>
      <c r="B261" s="373" t="s">
        <v>1412</v>
      </c>
      <c r="C261" s="374"/>
      <c r="D261" s="377"/>
      <c r="E261" s="181">
        <v>11681</v>
      </c>
      <c r="F261" s="134">
        <f t="shared" si="24"/>
        <v>10512.9</v>
      </c>
      <c r="G261" s="197" t="s">
        <v>1413</v>
      </c>
    </row>
    <row r="262" spans="1:8" s="204" customFormat="1" ht="50.1" customHeight="1">
      <c r="A262" s="172" t="s">
        <v>1414</v>
      </c>
      <c r="B262" s="373" t="s">
        <v>1415</v>
      </c>
      <c r="C262" s="374"/>
      <c r="D262" s="183" t="s">
        <v>1416</v>
      </c>
      <c r="E262" s="181">
        <v>7942</v>
      </c>
      <c r="F262" s="134">
        <f t="shared" si="24"/>
        <v>7147.8</v>
      </c>
      <c r="G262" s="197"/>
    </row>
    <row r="263" spans="1:8" s="204" customFormat="1" ht="50.1" customHeight="1">
      <c r="A263" s="172" t="s">
        <v>1417</v>
      </c>
      <c r="B263" s="373" t="s">
        <v>1418</v>
      </c>
      <c r="C263" s="374"/>
      <c r="D263" s="183" t="s">
        <v>1416</v>
      </c>
      <c r="E263" s="181">
        <v>9106</v>
      </c>
      <c r="F263" s="134">
        <f t="shared" si="24"/>
        <v>8195.4</v>
      </c>
      <c r="G263" s="197"/>
    </row>
    <row r="264" spans="1:8" s="126" customFormat="1" ht="20.25" customHeight="1">
      <c r="A264" s="366" t="s">
        <v>873</v>
      </c>
      <c r="B264" s="366"/>
      <c r="C264" s="366"/>
      <c r="D264" s="366"/>
      <c r="E264" s="366"/>
      <c r="F264" s="366"/>
      <c r="G264" s="366"/>
    </row>
    <row r="265" spans="1:8" s="126" customFormat="1" ht="6.95" customHeight="1">
      <c r="A265" s="124"/>
      <c r="B265" s="124"/>
      <c r="C265" s="124"/>
      <c r="D265" s="124"/>
      <c r="E265" s="124"/>
      <c r="F265" s="125"/>
    </row>
    <row r="266" spans="1:8" s="129" customFormat="1" ht="15.95" customHeight="1">
      <c r="A266" s="378" t="s">
        <v>669</v>
      </c>
      <c r="B266" s="378" t="s">
        <v>5</v>
      </c>
      <c r="C266" s="378" t="s">
        <v>670</v>
      </c>
      <c r="D266" s="378" t="s">
        <v>874</v>
      </c>
      <c r="E266" s="378" t="s">
        <v>672</v>
      </c>
      <c r="F266" s="378"/>
      <c r="G266" s="127"/>
      <c r="H266" s="128"/>
    </row>
    <row r="267" spans="1:8" s="129" customFormat="1" ht="54.75" customHeight="1">
      <c r="A267" s="379"/>
      <c r="B267" s="379"/>
      <c r="C267" s="379"/>
      <c r="D267" s="379"/>
      <c r="E267" s="130" t="s">
        <v>1250</v>
      </c>
      <c r="F267" s="131" t="s">
        <v>1251</v>
      </c>
      <c r="G267" s="127"/>
      <c r="H267" s="128"/>
    </row>
    <row r="268" spans="1:8" s="126" customFormat="1" ht="48.2" customHeight="1">
      <c r="A268" s="443" t="s">
        <v>875</v>
      </c>
      <c r="B268" s="446" t="s">
        <v>876</v>
      </c>
      <c r="C268" s="446" t="s">
        <v>877</v>
      </c>
      <c r="D268" s="132" t="s">
        <v>878</v>
      </c>
      <c r="E268" s="181">
        <v>6985</v>
      </c>
      <c r="F268" s="134">
        <f t="shared" ref="F268:F271" si="25">E268*0.9</f>
        <v>6286.5</v>
      </c>
      <c r="G268" s="135"/>
      <c r="H268" s="136"/>
    </row>
    <row r="269" spans="1:8" s="126" customFormat="1" ht="48.2" customHeight="1">
      <c r="A269" s="444"/>
      <c r="B269" s="447"/>
      <c r="C269" s="447"/>
      <c r="D269" s="132" t="s">
        <v>879</v>
      </c>
      <c r="E269" s="181">
        <v>7098</v>
      </c>
      <c r="F269" s="134">
        <f t="shared" si="25"/>
        <v>6388.2</v>
      </c>
      <c r="G269" s="135"/>
      <c r="H269" s="136"/>
    </row>
    <row r="270" spans="1:8" s="126" customFormat="1" ht="48.2" customHeight="1">
      <c r="A270" s="445"/>
      <c r="B270" s="448"/>
      <c r="C270" s="448"/>
      <c r="D270" s="132" t="s">
        <v>880</v>
      </c>
      <c r="E270" s="181">
        <v>7164</v>
      </c>
      <c r="F270" s="134">
        <f t="shared" si="25"/>
        <v>6447.6</v>
      </c>
      <c r="G270" s="137" t="s">
        <v>881</v>
      </c>
      <c r="H270" s="136"/>
    </row>
    <row r="271" spans="1:8" s="126" customFormat="1" ht="75.2" customHeight="1">
      <c r="A271" s="139" t="s">
        <v>882</v>
      </c>
      <c r="B271" s="140" t="s">
        <v>883</v>
      </c>
      <c r="C271" s="140" t="s">
        <v>884</v>
      </c>
      <c r="D271" s="141"/>
      <c r="E271" s="181">
        <v>5160</v>
      </c>
      <c r="F271" s="134">
        <f t="shared" si="25"/>
        <v>4644</v>
      </c>
      <c r="G271" s="137"/>
      <c r="H271" s="136"/>
    </row>
    <row r="272" spans="1:8" s="138" customFormat="1" ht="26.45" customHeight="1">
      <c r="A272" s="406" t="s">
        <v>885</v>
      </c>
      <c r="B272" s="407"/>
      <c r="C272" s="407"/>
      <c r="D272" s="407"/>
      <c r="E272" s="407"/>
      <c r="F272" s="407"/>
      <c r="G272" s="408"/>
    </row>
    <row r="273" spans="1:8" s="129" customFormat="1" ht="15.95" customHeight="1">
      <c r="A273" s="378" t="s">
        <v>669</v>
      </c>
      <c r="B273" s="380" t="s">
        <v>5</v>
      </c>
      <c r="C273" s="441"/>
      <c r="D273" s="389"/>
      <c r="E273" s="378" t="s">
        <v>672</v>
      </c>
      <c r="F273" s="378"/>
      <c r="G273" s="135"/>
      <c r="H273" s="128"/>
    </row>
    <row r="274" spans="1:8" s="129" customFormat="1" ht="54.75" customHeight="1">
      <c r="A274" s="379"/>
      <c r="B274" s="381"/>
      <c r="C274" s="442"/>
      <c r="D274" s="390"/>
      <c r="E274" s="130" t="s">
        <v>1250</v>
      </c>
      <c r="F274" s="131" t="s">
        <v>1251</v>
      </c>
      <c r="G274" s="135"/>
      <c r="H274" s="128"/>
    </row>
    <row r="275" spans="1:8" s="126" customFormat="1" ht="35.1" customHeight="1">
      <c r="A275" s="139" t="s">
        <v>886</v>
      </c>
      <c r="B275" s="436" t="s">
        <v>887</v>
      </c>
      <c r="C275" s="437"/>
      <c r="D275" s="438"/>
      <c r="E275" s="181">
        <v>222</v>
      </c>
      <c r="F275" s="134">
        <f t="shared" ref="F275:F277" si="26">E275*0.9</f>
        <v>199.8</v>
      </c>
      <c r="G275" s="137"/>
      <c r="H275" s="136"/>
    </row>
    <row r="276" spans="1:8" s="126" customFormat="1" ht="35.1" customHeight="1">
      <c r="A276" s="139" t="s">
        <v>888</v>
      </c>
      <c r="B276" s="436" t="s">
        <v>889</v>
      </c>
      <c r="C276" s="437"/>
      <c r="D276" s="438"/>
      <c r="E276" s="181">
        <v>335</v>
      </c>
      <c r="F276" s="134">
        <f t="shared" si="26"/>
        <v>301.5</v>
      </c>
      <c r="G276" s="137"/>
      <c r="H276" s="136"/>
    </row>
    <row r="277" spans="1:8" s="126" customFormat="1" ht="35.1" customHeight="1">
      <c r="A277" s="139" t="s">
        <v>890</v>
      </c>
      <c r="B277" s="436" t="s">
        <v>891</v>
      </c>
      <c r="C277" s="437"/>
      <c r="D277" s="438"/>
      <c r="E277" s="181">
        <v>401</v>
      </c>
      <c r="F277" s="134">
        <f t="shared" si="26"/>
        <v>360.90000000000003</v>
      </c>
      <c r="G277" s="137"/>
      <c r="H277" s="136"/>
    </row>
    <row r="278" spans="1:8" s="123" customFormat="1" ht="41.85" customHeight="1">
      <c r="A278" s="439" t="s">
        <v>892</v>
      </c>
      <c r="B278" s="440"/>
      <c r="C278" s="440"/>
      <c r="D278" s="440"/>
      <c r="E278" s="440"/>
      <c r="F278" s="440"/>
      <c r="G278" s="121" t="s">
        <v>1249</v>
      </c>
      <c r="H278" s="122"/>
    </row>
    <row r="279" spans="1:8" s="126" customFormat="1" ht="20.25" customHeight="1">
      <c r="A279" s="366" t="s">
        <v>893</v>
      </c>
      <c r="B279" s="366"/>
      <c r="C279" s="366"/>
      <c r="D279" s="366"/>
      <c r="E279" s="366"/>
      <c r="F279" s="366"/>
      <c r="G279" s="366"/>
    </row>
    <row r="280" spans="1:8" s="126" customFormat="1" ht="6.95" customHeight="1">
      <c r="A280" s="124"/>
      <c r="B280" s="124"/>
      <c r="C280" s="124"/>
      <c r="D280" s="124"/>
      <c r="E280" s="124"/>
      <c r="F280" s="125"/>
    </row>
    <row r="281" spans="1:8" s="129" customFormat="1" ht="15.95" customHeight="1">
      <c r="A281" s="427" t="s">
        <v>669</v>
      </c>
      <c r="B281" s="428" t="s">
        <v>5</v>
      </c>
      <c r="C281" s="429"/>
      <c r="D281" s="427" t="s">
        <v>670</v>
      </c>
      <c r="E281" s="427" t="s">
        <v>672</v>
      </c>
      <c r="F281" s="427"/>
      <c r="G281" s="127"/>
      <c r="H281" s="128"/>
    </row>
    <row r="282" spans="1:8" s="129" customFormat="1" ht="54.75" customHeight="1">
      <c r="A282" s="379"/>
      <c r="B282" s="381"/>
      <c r="C282" s="390"/>
      <c r="D282" s="379"/>
      <c r="E282" s="130" t="s">
        <v>1250</v>
      </c>
      <c r="F282" s="131" t="s">
        <v>1251</v>
      </c>
      <c r="G282" s="127"/>
      <c r="H282" s="128"/>
    </row>
    <row r="283" spans="1:8" s="126" customFormat="1" ht="80.45" customHeight="1">
      <c r="A283" s="139" t="s">
        <v>642</v>
      </c>
      <c r="B283" s="434" t="s">
        <v>894</v>
      </c>
      <c r="C283" s="435"/>
      <c r="D283" s="159" t="s">
        <v>895</v>
      </c>
      <c r="E283" s="133">
        <v>1981</v>
      </c>
      <c r="F283" s="134">
        <f t="shared" ref="F283" si="27">E283*0.9</f>
        <v>1782.9</v>
      </c>
      <c r="G283" s="135" t="s">
        <v>642</v>
      </c>
      <c r="H283" s="136"/>
    </row>
    <row r="284" spans="1:8" s="126" customFormat="1" ht="20.25" customHeight="1">
      <c r="A284" s="366" t="s">
        <v>896</v>
      </c>
      <c r="B284" s="366"/>
      <c r="C284" s="366"/>
      <c r="D284" s="366"/>
      <c r="E284" s="366"/>
      <c r="F284" s="366"/>
      <c r="G284" s="366"/>
    </row>
    <row r="285" spans="1:8" s="126" customFormat="1" ht="6.95" customHeight="1">
      <c r="A285" s="124"/>
      <c r="B285" s="124"/>
      <c r="C285" s="124"/>
      <c r="D285" s="124"/>
      <c r="E285" s="124"/>
      <c r="F285" s="125"/>
    </row>
    <row r="286" spans="1:8" s="129" customFormat="1" ht="15.95" customHeight="1">
      <c r="A286" s="427" t="s">
        <v>669</v>
      </c>
      <c r="B286" s="428" t="s">
        <v>5</v>
      </c>
      <c r="C286" s="429"/>
      <c r="D286" s="427" t="s">
        <v>670</v>
      </c>
      <c r="E286" s="427" t="s">
        <v>672</v>
      </c>
      <c r="F286" s="427"/>
      <c r="G286" s="127"/>
      <c r="H286" s="128"/>
    </row>
    <row r="287" spans="1:8" s="129" customFormat="1" ht="54.75" customHeight="1">
      <c r="A287" s="379"/>
      <c r="B287" s="381"/>
      <c r="C287" s="390"/>
      <c r="D287" s="379"/>
      <c r="E287" s="130" t="s">
        <v>1250</v>
      </c>
      <c r="F287" s="131" t="s">
        <v>1251</v>
      </c>
      <c r="G287" s="127"/>
      <c r="H287" s="128"/>
    </row>
    <row r="288" spans="1:8" s="126" customFormat="1" ht="80.45" customHeight="1">
      <c r="A288" s="139" t="s">
        <v>641</v>
      </c>
      <c r="B288" s="434" t="s">
        <v>897</v>
      </c>
      <c r="C288" s="435"/>
      <c r="D288" s="159" t="s">
        <v>895</v>
      </c>
      <c r="E288" s="133">
        <v>1223</v>
      </c>
      <c r="F288" s="134">
        <f t="shared" ref="F288" si="28">E288*0.9</f>
        <v>1100.7</v>
      </c>
      <c r="G288" s="135" t="s">
        <v>641</v>
      </c>
      <c r="H288" s="136"/>
    </row>
    <row r="289" spans="1:8" s="126" customFormat="1" ht="20.25" customHeight="1">
      <c r="A289" s="366" t="s">
        <v>898</v>
      </c>
      <c r="B289" s="366"/>
      <c r="C289" s="366"/>
      <c r="D289" s="366"/>
      <c r="E289" s="366"/>
      <c r="F289" s="366"/>
      <c r="G289" s="366"/>
    </row>
    <row r="290" spans="1:8" s="126" customFormat="1" ht="6.95" customHeight="1">
      <c r="A290" s="124"/>
      <c r="B290" s="124"/>
      <c r="C290" s="124"/>
      <c r="D290" s="124"/>
      <c r="E290" s="124"/>
      <c r="F290" s="125"/>
    </row>
    <row r="291" spans="1:8" s="129" customFormat="1" ht="15.95" customHeight="1">
      <c r="A291" s="378" t="s">
        <v>669</v>
      </c>
      <c r="B291" s="378" t="s">
        <v>5</v>
      </c>
      <c r="C291" s="378" t="s">
        <v>670</v>
      </c>
      <c r="D291" s="378" t="s">
        <v>671</v>
      </c>
      <c r="E291" s="378" t="s">
        <v>672</v>
      </c>
      <c r="F291" s="378"/>
      <c r="G291" s="127"/>
      <c r="H291" s="128"/>
    </row>
    <row r="292" spans="1:8" s="129" customFormat="1" ht="54.75" customHeight="1">
      <c r="A292" s="379"/>
      <c r="B292" s="379"/>
      <c r="C292" s="379"/>
      <c r="D292" s="379"/>
      <c r="E292" s="130" t="s">
        <v>1250</v>
      </c>
      <c r="F292" s="131" t="s">
        <v>1251</v>
      </c>
      <c r="G292" s="127"/>
      <c r="H292" s="128"/>
    </row>
    <row r="293" spans="1:8" s="126" customFormat="1" ht="48.2" customHeight="1">
      <c r="A293" s="418" t="s">
        <v>639</v>
      </c>
      <c r="B293" s="402" t="s">
        <v>899</v>
      </c>
      <c r="C293" s="402" t="s">
        <v>900</v>
      </c>
      <c r="D293" s="173" t="s">
        <v>676</v>
      </c>
      <c r="E293" s="181">
        <v>1104</v>
      </c>
      <c r="F293" s="134">
        <f t="shared" ref="F293:F298" si="29">E293*0.9</f>
        <v>993.6</v>
      </c>
      <c r="G293" s="135"/>
      <c r="H293" s="136"/>
    </row>
    <row r="294" spans="1:8" s="126" customFormat="1" ht="48.2" customHeight="1">
      <c r="A294" s="419"/>
      <c r="B294" s="413"/>
      <c r="C294" s="413"/>
      <c r="D294" s="173" t="s">
        <v>677</v>
      </c>
      <c r="E294" s="181">
        <v>1213</v>
      </c>
      <c r="F294" s="134">
        <f t="shared" si="29"/>
        <v>1091.7</v>
      </c>
      <c r="G294" s="154" t="s">
        <v>639</v>
      </c>
      <c r="H294" s="136"/>
    </row>
    <row r="295" spans="1:8" s="126" customFormat="1" ht="48.2" customHeight="1">
      <c r="A295" s="418" t="s">
        <v>638</v>
      </c>
      <c r="B295" s="402" t="s">
        <v>901</v>
      </c>
      <c r="C295" s="402" t="s">
        <v>900</v>
      </c>
      <c r="D295" s="173" t="s">
        <v>676</v>
      </c>
      <c r="E295" s="181">
        <v>1104</v>
      </c>
      <c r="F295" s="134">
        <f t="shared" si="29"/>
        <v>993.6</v>
      </c>
      <c r="G295" s="135"/>
      <c r="H295" s="136"/>
    </row>
    <row r="296" spans="1:8" s="126" customFormat="1" ht="48.2" customHeight="1">
      <c r="A296" s="419"/>
      <c r="B296" s="413"/>
      <c r="C296" s="413"/>
      <c r="D296" s="173" t="s">
        <v>677</v>
      </c>
      <c r="E296" s="181">
        <v>1213</v>
      </c>
      <c r="F296" s="134">
        <f t="shared" si="29"/>
        <v>1091.7</v>
      </c>
      <c r="G296" s="154" t="s">
        <v>638</v>
      </c>
      <c r="H296" s="136"/>
    </row>
    <row r="297" spans="1:8" s="126" customFormat="1" ht="48.2" customHeight="1">
      <c r="A297" s="418" t="s">
        <v>637</v>
      </c>
      <c r="B297" s="402" t="s">
        <v>902</v>
      </c>
      <c r="C297" s="402" t="s">
        <v>900</v>
      </c>
      <c r="D297" s="173" t="s">
        <v>676</v>
      </c>
      <c r="E297" s="181">
        <v>1155</v>
      </c>
      <c r="F297" s="134">
        <f t="shared" si="29"/>
        <v>1039.5</v>
      </c>
      <c r="G297" s="135"/>
      <c r="H297" s="136"/>
    </row>
    <row r="298" spans="1:8" s="126" customFormat="1" ht="48.2" customHeight="1">
      <c r="A298" s="419"/>
      <c r="B298" s="413"/>
      <c r="C298" s="413"/>
      <c r="D298" s="173" t="s">
        <v>677</v>
      </c>
      <c r="E298" s="181">
        <v>1264</v>
      </c>
      <c r="F298" s="134">
        <f t="shared" si="29"/>
        <v>1137.6000000000001</v>
      </c>
      <c r="G298" s="154" t="s">
        <v>903</v>
      </c>
      <c r="H298" s="136"/>
    </row>
    <row r="299" spans="1:8" s="138" customFormat="1" ht="39.75" customHeight="1">
      <c r="A299" s="406" t="s">
        <v>904</v>
      </c>
      <c r="B299" s="407"/>
      <c r="C299" s="407"/>
      <c r="D299" s="407"/>
      <c r="E299" s="407"/>
      <c r="F299" s="407"/>
      <c r="G299" s="408"/>
    </row>
    <row r="300" spans="1:8" s="129" customFormat="1" ht="15.95" customHeight="1">
      <c r="A300" s="378" t="s">
        <v>669</v>
      </c>
      <c r="B300" s="380" t="s">
        <v>5</v>
      </c>
      <c r="C300" s="389"/>
      <c r="D300" s="378" t="s">
        <v>670</v>
      </c>
      <c r="E300" s="378" t="s">
        <v>672</v>
      </c>
      <c r="F300" s="378"/>
      <c r="G300" s="127"/>
      <c r="H300" s="128"/>
    </row>
    <row r="301" spans="1:8" s="129" customFormat="1" ht="54.75" customHeight="1">
      <c r="A301" s="379"/>
      <c r="B301" s="381"/>
      <c r="C301" s="390"/>
      <c r="D301" s="379"/>
      <c r="E301" s="130" t="s">
        <v>1250</v>
      </c>
      <c r="F301" s="131" t="s">
        <v>1251</v>
      </c>
      <c r="G301" s="127"/>
      <c r="H301" s="128"/>
    </row>
    <row r="302" spans="1:8" s="126" customFormat="1" ht="35.1" customHeight="1">
      <c r="A302" s="172" t="s">
        <v>635</v>
      </c>
      <c r="B302" s="373" t="s">
        <v>676</v>
      </c>
      <c r="C302" s="388"/>
      <c r="D302" s="173" t="s">
        <v>686</v>
      </c>
      <c r="E302" s="181">
        <v>109</v>
      </c>
      <c r="F302" s="134">
        <f t="shared" ref="F302:F303" si="30">E302*0.9</f>
        <v>98.100000000000009</v>
      </c>
      <c r="G302" s="137"/>
      <c r="H302" s="136"/>
    </row>
    <row r="303" spans="1:8" s="126" customFormat="1" ht="35.1" customHeight="1">
      <c r="A303" s="172" t="s">
        <v>633</v>
      </c>
      <c r="B303" s="373" t="s">
        <v>677</v>
      </c>
      <c r="C303" s="388"/>
      <c r="D303" s="173" t="s">
        <v>687</v>
      </c>
      <c r="E303" s="181">
        <v>218</v>
      </c>
      <c r="F303" s="134">
        <f t="shared" si="30"/>
        <v>196.20000000000002</v>
      </c>
      <c r="G303" s="137"/>
      <c r="H303" s="136"/>
    </row>
    <row r="304" spans="1:8" s="138" customFormat="1" ht="39.75" customHeight="1">
      <c r="A304" s="406" t="s">
        <v>688</v>
      </c>
      <c r="B304" s="407"/>
      <c r="C304" s="407"/>
      <c r="D304" s="407"/>
      <c r="E304" s="407"/>
      <c r="F304" s="407"/>
      <c r="G304" s="408"/>
    </row>
    <row r="305" spans="1:8" s="126" customFormat="1" ht="20.25" customHeight="1">
      <c r="A305" s="366" t="s">
        <v>905</v>
      </c>
      <c r="B305" s="366"/>
      <c r="C305" s="366"/>
      <c r="D305" s="366"/>
      <c r="E305" s="366"/>
      <c r="F305" s="366"/>
      <c r="G305" s="366"/>
    </row>
    <row r="306" spans="1:8" s="126" customFormat="1" ht="6.95" customHeight="1">
      <c r="A306" s="124"/>
      <c r="B306" s="124"/>
      <c r="C306" s="124"/>
      <c r="D306" s="124"/>
      <c r="E306" s="124"/>
      <c r="F306" s="125"/>
    </row>
    <row r="307" spans="1:8" s="129" customFormat="1" ht="15.95" customHeight="1">
      <c r="A307" s="427" t="s">
        <v>669</v>
      </c>
      <c r="B307" s="428" t="s">
        <v>5</v>
      </c>
      <c r="C307" s="429"/>
      <c r="D307" s="427" t="s">
        <v>670</v>
      </c>
      <c r="E307" s="427" t="s">
        <v>672</v>
      </c>
      <c r="F307" s="427"/>
      <c r="G307" s="127"/>
      <c r="H307" s="128"/>
    </row>
    <row r="308" spans="1:8" s="129" customFormat="1" ht="54.75" customHeight="1">
      <c r="A308" s="379"/>
      <c r="B308" s="381"/>
      <c r="C308" s="390"/>
      <c r="D308" s="379"/>
      <c r="E308" s="130" t="s">
        <v>1250</v>
      </c>
      <c r="F308" s="131" t="s">
        <v>1251</v>
      </c>
      <c r="G308" s="127"/>
      <c r="H308" s="128"/>
    </row>
    <row r="309" spans="1:8" s="126" customFormat="1" ht="102.75" customHeight="1">
      <c r="A309" s="172" t="s">
        <v>640</v>
      </c>
      <c r="B309" s="423" t="s">
        <v>906</v>
      </c>
      <c r="C309" s="424"/>
      <c r="D309" s="178" t="s">
        <v>907</v>
      </c>
      <c r="E309" s="181">
        <v>1251</v>
      </c>
      <c r="F309" s="134">
        <f t="shared" ref="F309" si="31">E309*0.9</f>
        <v>1125.9000000000001</v>
      </c>
      <c r="G309" s="135" t="s">
        <v>640</v>
      </c>
      <c r="H309" s="136"/>
    </row>
    <row r="310" spans="1:8" s="138" customFormat="1" ht="54" customHeight="1">
      <c r="A310" s="406" t="s">
        <v>908</v>
      </c>
      <c r="B310" s="407"/>
      <c r="C310" s="407"/>
      <c r="D310" s="407"/>
      <c r="E310" s="407"/>
      <c r="F310" s="407"/>
      <c r="G310" s="426"/>
    </row>
    <row r="311" spans="1:8" s="126" customFormat="1" ht="20.25" customHeight="1">
      <c r="A311" s="366" t="s">
        <v>909</v>
      </c>
      <c r="B311" s="366"/>
      <c r="C311" s="366"/>
      <c r="D311" s="366"/>
      <c r="E311" s="366"/>
      <c r="F311" s="366"/>
      <c r="G311" s="366"/>
    </row>
    <row r="312" spans="1:8" s="126" customFormat="1" ht="6.95" customHeight="1">
      <c r="A312" s="124"/>
      <c r="B312" s="124"/>
      <c r="C312" s="124"/>
      <c r="D312" s="124"/>
      <c r="E312" s="124"/>
      <c r="F312" s="125"/>
    </row>
    <row r="313" spans="1:8" s="129" customFormat="1" ht="15.95" customHeight="1">
      <c r="A313" s="378" t="s">
        <v>669</v>
      </c>
      <c r="B313" s="378" t="s">
        <v>5</v>
      </c>
      <c r="C313" s="378" t="s">
        <v>670</v>
      </c>
      <c r="D313" s="378" t="s">
        <v>671</v>
      </c>
      <c r="E313" s="378" t="s">
        <v>672</v>
      </c>
      <c r="F313" s="378"/>
      <c r="G313" s="127"/>
      <c r="H313" s="128"/>
    </row>
    <row r="314" spans="1:8" s="129" customFormat="1" ht="54.75" customHeight="1">
      <c r="A314" s="379"/>
      <c r="B314" s="379"/>
      <c r="C314" s="379"/>
      <c r="D314" s="379"/>
      <c r="E314" s="130" t="s">
        <v>1250</v>
      </c>
      <c r="F314" s="131" t="s">
        <v>1251</v>
      </c>
      <c r="G314" s="127"/>
      <c r="H314" s="128"/>
    </row>
    <row r="315" spans="1:8" s="126" customFormat="1" ht="48.2" customHeight="1">
      <c r="A315" s="416" t="s">
        <v>910</v>
      </c>
      <c r="B315" s="402" t="s">
        <v>911</v>
      </c>
      <c r="C315" s="402" t="s">
        <v>912</v>
      </c>
      <c r="D315" s="173" t="s">
        <v>913</v>
      </c>
      <c r="E315" s="181">
        <v>875</v>
      </c>
      <c r="F315" s="134">
        <f t="shared" ref="F315:F317" si="32">E315*0.9</f>
        <v>787.5</v>
      </c>
      <c r="G315" s="135"/>
      <c r="H315" s="136"/>
    </row>
    <row r="316" spans="1:8" s="126" customFormat="1" ht="48.2" customHeight="1">
      <c r="A316" s="417"/>
      <c r="B316" s="403"/>
      <c r="C316" s="403"/>
      <c r="D316" s="173" t="s">
        <v>676</v>
      </c>
      <c r="E316" s="181">
        <v>923</v>
      </c>
      <c r="F316" s="134">
        <f t="shared" si="32"/>
        <v>830.7</v>
      </c>
      <c r="G316" s="154" t="s">
        <v>910</v>
      </c>
      <c r="H316" s="136"/>
    </row>
    <row r="317" spans="1:8" s="126" customFormat="1" ht="48.2" customHeight="1">
      <c r="A317" s="405"/>
      <c r="B317" s="405"/>
      <c r="C317" s="405"/>
      <c r="D317" s="173" t="s">
        <v>677</v>
      </c>
      <c r="E317" s="181">
        <v>1032</v>
      </c>
      <c r="F317" s="134">
        <f t="shared" si="32"/>
        <v>928.80000000000007</v>
      </c>
      <c r="G317" s="135"/>
      <c r="H317" s="136"/>
    </row>
    <row r="318" spans="1:8" s="138" customFormat="1" ht="52.5" customHeight="1">
      <c r="A318" s="406" t="s">
        <v>914</v>
      </c>
      <c r="B318" s="407"/>
      <c r="C318" s="407"/>
      <c r="D318" s="407"/>
      <c r="E318" s="407"/>
      <c r="F318" s="407"/>
      <c r="G318" s="408"/>
    </row>
    <row r="319" spans="1:8" s="129" customFormat="1" ht="15.95" customHeight="1">
      <c r="A319" s="378" t="s">
        <v>669</v>
      </c>
      <c r="B319" s="380" t="s">
        <v>5</v>
      </c>
      <c r="C319" s="389"/>
      <c r="D319" s="378" t="s">
        <v>670</v>
      </c>
      <c r="E319" s="378" t="s">
        <v>672</v>
      </c>
      <c r="F319" s="378"/>
      <c r="G319" s="127"/>
      <c r="H319" s="128"/>
    </row>
    <row r="320" spans="1:8" s="129" customFormat="1" ht="54.75" customHeight="1">
      <c r="A320" s="379"/>
      <c r="B320" s="381"/>
      <c r="C320" s="390"/>
      <c r="D320" s="379"/>
      <c r="E320" s="130" t="s">
        <v>1250</v>
      </c>
      <c r="F320" s="131" t="s">
        <v>1251</v>
      </c>
      <c r="G320" s="127"/>
      <c r="H320" s="128"/>
    </row>
    <row r="321" spans="1:8" s="126" customFormat="1" ht="35.1" customHeight="1">
      <c r="A321" s="172" t="s">
        <v>636</v>
      </c>
      <c r="B321" s="373" t="s">
        <v>915</v>
      </c>
      <c r="C321" s="388"/>
      <c r="D321" s="173" t="s">
        <v>686</v>
      </c>
      <c r="E321" s="181">
        <v>61</v>
      </c>
      <c r="F321" s="134">
        <f t="shared" ref="F321:F323" si="33">E321*0.9</f>
        <v>54.9</v>
      </c>
      <c r="G321" s="137"/>
      <c r="H321" s="136"/>
    </row>
    <row r="322" spans="1:8" s="126" customFormat="1" ht="35.1" customHeight="1">
      <c r="A322" s="172" t="s">
        <v>635</v>
      </c>
      <c r="B322" s="373" t="s">
        <v>916</v>
      </c>
      <c r="C322" s="388"/>
      <c r="D322" s="173" t="s">
        <v>686</v>
      </c>
      <c r="E322" s="181">
        <v>109</v>
      </c>
      <c r="F322" s="134">
        <f t="shared" si="33"/>
        <v>98.100000000000009</v>
      </c>
      <c r="G322" s="137"/>
      <c r="H322" s="136"/>
    </row>
    <row r="323" spans="1:8" s="126" customFormat="1" ht="35.1" customHeight="1">
      <c r="A323" s="172" t="s">
        <v>633</v>
      </c>
      <c r="B323" s="373" t="s">
        <v>917</v>
      </c>
      <c r="C323" s="388"/>
      <c r="D323" s="173" t="s">
        <v>687</v>
      </c>
      <c r="E323" s="181">
        <v>218</v>
      </c>
      <c r="F323" s="134">
        <f t="shared" si="33"/>
        <v>196.20000000000002</v>
      </c>
      <c r="G323" s="137"/>
      <c r="H323" s="136"/>
    </row>
    <row r="324" spans="1:8" s="123" customFormat="1" ht="41.85" customHeight="1">
      <c r="A324" s="386" t="s">
        <v>918</v>
      </c>
      <c r="B324" s="387"/>
      <c r="C324" s="387"/>
      <c r="D324" s="387"/>
      <c r="E324" s="387"/>
      <c r="F324" s="387"/>
      <c r="G324" s="121" t="s">
        <v>1249</v>
      </c>
      <c r="H324" s="122"/>
    </row>
    <row r="325" spans="1:8" s="126" customFormat="1" ht="20.25" customHeight="1">
      <c r="A325" s="366" t="s">
        <v>919</v>
      </c>
      <c r="B325" s="366"/>
      <c r="C325" s="366"/>
      <c r="D325" s="366"/>
      <c r="E325" s="366"/>
      <c r="F325" s="366"/>
      <c r="G325" s="366"/>
    </row>
    <row r="326" spans="1:8" s="126" customFormat="1" ht="6.95" customHeight="1">
      <c r="A326" s="124"/>
      <c r="B326" s="124"/>
      <c r="C326" s="124"/>
      <c r="D326" s="124"/>
      <c r="E326" s="124"/>
      <c r="F326" s="125"/>
    </row>
    <row r="327" spans="1:8" s="129" customFormat="1" ht="15.95" customHeight="1">
      <c r="A327" s="378" t="s">
        <v>669</v>
      </c>
      <c r="B327" s="378" t="s">
        <v>5</v>
      </c>
      <c r="C327" s="378" t="s">
        <v>670</v>
      </c>
      <c r="D327" s="378" t="s">
        <v>671</v>
      </c>
      <c r="E327" s="378" t="s">
        <v>672</v>
      </c>
      <c r="F327" s="378"/>
      <c r="G327" s="127"/>
      <c r="H327" s="128"/>
    </row>
    <row r="328" spans="1:8" s="129" customFormat="1" ht="54.75" customHeight="1">
      <c r="A328" s="379"/>
      <c r="B328" s="379"/>
      <c r="C328" s="379"/>
      <c r="D328" s="379"/>
      <c r="E328" s="130" t="s">
        <v>1250</v>
      </c>
      <c r="F328" s="131" t="s">
        <v>1251</v>
      </c>
      <c r="G328" s="127"/>
      <c r="H328" s="128"/>
    </row>
    <row r="329" spans="1:8" s="126" customFormat="1" ht="87.75" customHeight="1">
      <c r="A329" s="172" t="s">
        <v>920</v>
      </c>
      <c r="B329" s="183" t="s">
        <v>1294</v>
      </c>
      <c r="C329" s="183" t="s">
        <v>921</v>
      </c>
      <c r="D329" s="184" t="s">
        <v>699</v>
      </c>
      <c r="E329" s="181">
        <v>2427</v>
      </c>
      <c r="F329" s="134">
        <f t="shared" ref="F329" si="34">E329*0.9</f>
        <v>2184.3000000000002</v>
      </c>
      <c r="G329" s="135" t="s">
        <v>920</v>
      </c>
      <c r="H329" s="136"/>
    </row>
    <row r="330" spans="1:8" s="123" customFormat="1" ht="41.85" customHeight="1">
      <c r="A330" s="386" t="s">
        <v>922</v>
      </c>
      <c r="B330" s="387"/>
      <c r="C330" s="387"/>
      <c r="D330" s="387"/>
      <c r="E330" s="387"/>
      <c r="F330" s="387"/>
      <c r="G330" s="121" t="s">
        <v>1249</v>
      </c>
      <c r="H330" s="122"/>
    </row>
    <row r="331" spans="1:8" s="126" customFormat="1" ht="20.25" customHeight="1">
      <c r="A331" s="366" t="s">
        <v>923</v>
      </c>
      <c r="B331" s="366"/>
      <c r="C331" s="366"/>
      <c r="D331" s="366"/>
      <c r="E331" s="366"/>
      <c r="F331" s="366"/>
      <c r="G331" s="366"/>
    </row>
    <row r="332" spans="1:8" s="126" customFormat="1" ht="6.95" customHeight="1">
      <c r="A332" s="124"/>
      <c r="B332" s="124"/>
      <c r="C332" s="124"/>
      <c r="D332" s="124"/>
      <c r="E332" s="124"/>
      <c r="F332" s="125"/>
    </row>
    <row r="333" spans="1:8" s="129" customFormat="1" ht="15.95" customHeight="1">
      <c r="A333" s="378" t="s">
        <v>669</v>
      </c>
      <c r="B333" s="378" t="s">
        <v>5</v>
      </c>
      <c r="C333" s="378" t="s">
        <v>670</v>
      </c>
      <c r="D333" s="378" t="s">
        <v>671</v>
      </c>
      <c r="E333" s="378" t="s">
        <v>672</v>
      </c>
      <c r="F333" s="378"/>
      <c r="G333" s="127"/>
      <c r="H333" s="128"/>
    </row>
    <row r="334" spans="1:8" s="129" customFormat="1" ht="54.75" customHeight="1">
      <c r="A334" s="379"/>
      <c r="B334" s="379"/>
      <c r="C334" s="379"/>
      <c r="D334" s="379"/>
      <c r="E334" s="130" t="s">
        <v>1250</v>
      </c>
      <c r="F334" s="131" t="s">
        <v>1251</v>
      </c>
      <c r="G334" s="127"/>
      <c r="H334" s="128"/>
    </row>
    <row r="335" spans="1:8" s="126" customFormat="1" ht="48.2" customHeight="1">
      <c r="A335" s="418" t="s">
        <v>924</v>
      </c>
      <c r="B335" s="402" t="s">
        <v>925</v>
      </c>
      <c r="C335" s="402" t="s">
        <v>926</v>
      </c>
      <c r="D335" s="173" t="s">
        <v>676</v>
      </c>
      <c r="E335" s="181">
        <v>2181</v>
      </c>
      <c r="F335" s="134">
        <f t="shared" ref="F335:F337" si="35">E335*0.9</f>
        <v>1962.9</v>
      </c>
      <c r="G335" s="135"/>
      <c r="H335" s="136"/>
    </row>
    <row r="336" spans="1:8" s="126" customFormat="1" ht="48.2" customHeight="1">
      <c r="A336" s="419"/>
      <c r="B336" s="413"/>
      <c r="C336" s="413"/>
      <c r="D336" s="173" t="s">
        <v>677</v>
      </c>
      <c r="E336" s="181">
        <v>2290</v>
      </c>
      <c r="F336" s="134">
        <f t="shared" si="35"/>
        <v>2061</v>
      </c>
      <c r="G336" s="135"/>
      <c r="H336" s="136"/>
    </row>
    <row r="337" spans="1:8" s="126" customFormat="1" ht="75.2" customHeight="1">
      <c r="A337" s="172" t="s">
        <v>927</v>
      </c>
      <c r="B337" s="183" t="s">
        <v>928</v>
      </c>
      <c r="C337" s="183" t="s">
        <v>926</v>
      </c>
      <c r="D337" s="184" t="s">
        <v>699</v>
      </c>
      <c r="E337" s="181">
        <v>2270</v>
      </c>
      <c r="F337" s="134">
        <f t="shared" si="35"/>
        <v>2043</v>
      </c>
      <c r="G337" s="137" t="s">
        <v>929</v>
      </c>
      <c r="H337" s="136"/>
    </row>
    <row r="338" spans="1:8" s="138" customFormat="1" ht="26.45" customHeight="1">
      <c r="A338" s="406" t="s">
        <v>930</v>
      </c>
      <c r="B338" s="407"/>
      <c r="C338" s="407"/>
      <c r="D338" s="407"/>
      <c r="E338" s="407"/>
      <c r="F338" s="407"/>
      <c r="G338" s="408"/>
    </row>
    <row r="339" spans="1:8" s="129" customFormat="1" ht="15.95" customHeight="1">
      <c r="A339" s="378" t="s">
        <v>669</v>
      </c>
      <c r="B339" s="380" t="s">
        <v>5</v>
      </c>
      <c r="C339" s="389"/>
      <c r="D339" s="378" t="s">
        <v>670</v>
      </c>
      <c r="E339" s="378" t="s">
        <v>672</v>
      </c>
      <c r="F339" s="378"/>
      <c r="G339" s="135"/>
      <c r="H339" s="128"/>
    </row>
    <row r="340" spans="1:8" s="129" customFormat="1" ht="54.75" customHeight="1">
      <c r="A340" s="379"/>
      <c r="B340" s="381"/>
      <c r="C340" s="390"/>
      <c r="D340" s="379"/>
      <c r="E340" s="130" t="s">
        <v>1250</v>
      </c>
      <c r="F340" s="131" t="s">
        <v>1251</v>
      </c>
      <c r="G340" s="135"/>
      <c r="H340" s="128"/>
    </row>
    <row r="341" spans="1:8" s="126" customFormat="1" ht="35.1" customHeight="1">
      <c r="A341" s="172" t="s">
        <v>635</v>
      </c>
      <c r="B341" s="373" t="s">
        <v>676</v>
      </c>
      <c r="C341" s="388"/>
      <c r="D341" s="173" t="s">
        <v>686</v>
      </c>
      <c r="E341" s="181">
        <v>109</v>
      </c>
      <c r="F341" s="134">
        <f t="shared" ref="F341:F342" si="36">E341*0.9</f>
        <v>98.100000000000009</v>
      </c>
      <c r="G341" s="137"/>
      <c r="H341" s="136"/>
    </row>
    <row r="342" spans="1:8" s="126" customFormat="1" ht="35.1" customHeight="1">
      <c r="A342" s="172" t="s">
        <v>633</v>
      </c>
      <c r="B342" s="373" t="s">
        <v>677</v>
      </c>
      <c r="C342" s="388"/>
      <c r="D342" s="173" t="s">
        <v>687</v>
      </c>
      <c r="E342" s="181">
        <v>218</v>
      </c>
      <c r="F342" s="134">
        <f t="shared" si="36"/>
        <v>196.20000000000002</v>
      </c>
      <c r="G342" s="137"/>
      <c r="H342" s="136"/>
    </row>
    <row r="343" spans="1:8" s="138" customFormat="1" ht="39.75" customHeight="1">
      <c r="A343" s="406" t="s">
        <v>688</v>
      </c>
      <c r="B343" s="407"/>
      <c r="C343" s="407"/>
      <c r="D343" s="407"/>
      <c r="E343" s="407"/>
      <c r="F343" s="407"/>
      <c r="G343" s="408"/>
    </row>
    <row r="344" spans="1:8" s="126" customFormat="1" ht="20.25" customHeight="1">
      <c r="A344" s="366" t="s">
        <v>931</v>
      </c>
      <c r="B344" s="366"/>
      <c r="C344" s="366"/>
      <c r="D344" s="366"/>
      <c r="E344" s="366"/>
      <c r="F344" s="366"/>
      <c r="G344" s="366"/>
    </row>
    <row r="345" spans="1:8" s="126" customFormat="1" ht="6.95" customHeight="1">
      <c r="A345" s="124"/>
      <c r="B345" s="124"/>
      <c r="C345" s="124"/>
      <c r="D345" s="124"/>
      <c r="E345" s="124"/>
      <c r="F345" s="125"/>
    </row>
    <row r="346" spans="1:8" s="129" customFormat="1" ht="15.95" customHeight="1">
      <c r="A346" s="378" t="s">
        <v>669</v>
      </c>
      <c r="B346" s="378" t="s">
        <v>5</v>
      </c>
      <c r="C346" s="378" t="s">
        <v>670</v>
      </c>
      <c r="D346" s="378" t="s">
        <v>671</v>
      </c>
      <c r="E346" s="378" t="s">
        <v>672</v>
      </c>
      <c r="F346" s="378"/>
      <c r="G346" s="127"/>
      <c r="H346" s="128"/>
    </row>
    <row r="347" spans="1:8" s="129" customFormat="1" ht="54.75" customHeight="1">
      <c r="A347" s="379"/>
      <c r="B347" s="379"/>
      <c r="C347" s="379"/>
      <c r="D347" s="379"/>
      <c r="E347" s="130" t="s">
        <v>1250</v>
      </c>
      <c r="F347" s="131" t="s">
        <v>1251</v>
      </c>
      <c r="G347" s="127"/>
      <c r="H347" s="128"/>
    </row>
    <row r="348" spans="1:8" s="126" customFormat="1" ht="48.2" customHeight="1">
      <c r="A348" s="418" t="s">
        <v>932</v>
      </c>
      <c r="B348" s="402" t="s">
        <v>933</v>
      </c>
      <c r="C348" s="402" t="s">
        <v>934</v>
      </c>
      <c r="D348" s="173" t="s">
        <v>676</v>
      </c>
      <c r="E348" s="181">
        <v>2792</v>
      </c>
      <c r="F348" s="134">
        <f t="shared" ref="F348:F350" si="37">E348*0.9</f>
        <v>2512.8000000000002</v>
      </c>
      <c r="G348" s="135"/>
      <c r="H348" s="136"/>
    </row>
    <row r="349" spans="1:8" s="126" customFormat="1" ht="48.2" customHeight="1">
      <c r="A349" s="419"/>
      <c r="B349" s="413"/>
      <c r="C349" s="413"/>
      <c r="D349" s="173" t="s">
        <v>677</v>
      </c>
      <c r="E349" s="181">
        <v>2901</v>
      </c>
      <c r="F349" s="134">
        <f t="shared" si="37"/>
        <v>2610.9</v>
      </c>
      <c r="G349" s="137"/>
      <c r="H349" s="136"/>
    </row>
    <row r="350" spans="1:8" s="126" customFormat="1" ht="75.2" customHeight="1">
      <c r="A350" s="172" t="s">
        <v>935</v>
      </c>
      <c r="B350" s="183" t="s">
        <v>936</v>
      </c>
      <c r="C350" s="183" t="s">
        <v>934</v>
      </c>
      <c r="D350" s="184" t="s">
        <v>699</v>
      </c>
      <c r="E350" s="181">
        <v>2901</v>
      </c>
      <c r="F350" s="134">
        <f t="shared" si="37"/>
        <v>2610.9</v>
      </c>
      <c r="G350" s="137" t="s">
        <v>937</v>
      </c>
      <c r="H350" s="136"/>
    </row>
    <row r="351" spans="1:8" s="138" customFormat="1" ht="26.45" customHeight="1">
      <c r="A351" s="406" t="s">
        <v>938</v>
      </c>
      <c r="B351" s="407"/>
      <c r="C351" s="407"/>
      <c r="D351" s="407"/>
      <c r="E351" s="407"/>
      <c r="F351" s="407"/>
      <c r="G351" s="408"/>
    </row>
    <row r="352" spans="1:8" s="129" customFormat="1" ht="15.95" customHeight="1">
      <c r="A352" s="378" t="s">
        <v>669</v>
      </c>
      <c r="B352" s="380" t="s">
        <v>5</v>
      </c>
      <c r="C352" s="389"/>
      <c r="D352" s="378" t="s">
        <v>670</v>
      </c>
      <c r="E352" s="378" t="s">
        <v>672</v>
      </c>
      <c r="F352" s="378"/>
      <c r="G352" s="127"/>
      <c r="H352" s="128"/>
    </row>
    <row r="353" spans="1:8" s="129" customFormat="1" ht="54.75" customHeight="1">
      <c r="A353" s="379"/>
      <c r="B353" s="381"/>
      <c r="C353" s="390"/>
      <c r="D353" s="379"/>
      <c r="E353" s="130" t="s">
        <v>1250</v>
      </c>
      <c r="F353" s="131" t="s">
        <v>1251</v>
      </c>
      <c r="G353" s="127"/>
      <c r="H353" s="128"/>
    </row>
    <row r="354" spans="1:8" s="126" customFormat="1" ht="35.1" customHeight="1">
      <c r="A354" s="172" t="s">
        <v>635</v>
      </c>
      <c r="B354" s="373" t="s">
        <v>676</v>
      </c>
      <c r="C354" s="388"/>
      <c r="D354" s="173" t="s">
        <v>686</v>
      </c>
      <c r="E354" s="181">
        <v>109</v>
      </c>
      <c r="F354" s="134">
        <f t="shared" ref="F354:F355" si="38">E354*0.9</f>
        <v>98.100000000000009</v>
      </c>
      <c r="G354" s="137"/>
      <c r="H354" s="136"/>
    </row>
    <row r="355" spans="1:8" s="126" customFormat="1" ht="35.1" customHeight="1">
      <c r="A355" s="172" t="s">
        <v>633</v>
      </c>
      <c r="B355" s="373" t="s">
        <v>677</v>
      </c>
      <c r="C355" s="388"/>
      <c r="D355" s="173" t="s">
        <v>687</v>
      </c>
      <c r="E355" s="181">
        <v>218</v>
      </c>
      <c r="F355" s="134">
        <f t="shared" si="38"/>
        <v>196.20000000000002</v>
      </c>
      <c r="G355" s="137"/>
      <c r="H355" s="136"/>
    </row>
    <row r="356" spans="1:8" s="138" customFormat="1" ht="39.75" customHeight="1">
      <c r="A356" s="406" t="s">
        <v>688</v>
      </c>
      <c r="B356" s="407"/>
      <c r="C356" s="407"/>
      <c r="D356" s="407"/>
      <c r="E356" s="407"/>
      <c r="F356" s="407"/>
      <c r="G356" s="408"/>
    </row>
    <row r="357" spans="1:8" s="123" customFormat="1" ht="41.85" customHeight="1">
      <c r="A357" s="386" t="s">
        <v>939</v>
      </c>
      <c r="B357" s="387"/>
      <c r="C357" s="387"/>
      <c r="D357" s="387"/>
      <c r="E357" s="387"/>
      <c r="F357" s="387"/>
      <c r="G357" s="121" t="s">
        <v>1249</v>
      </c>
      <c r="H357" s="122"/>
    </row>
    <row r="358" spans="1:8" s="126" customFormat="1" ht="20.25" customHeight="1">
      <c r="A358" s="366" t="s">
        <v>940</v>
      </c>
      <c r="B358" s="366"/>
      <c r="C358" s="366"/>
      <c r="D358" s="366"/>
      <c r="E358" s="366"/>
      <c r="F358" s="366"/>
      <c r="G358" s="366"/>
    </row>
    <row r="359" spans="1:8" s="126" customFormat="1" ht="6.95" customHeight="1">
      <c r="A359" s="124"/>
      <c r="B359" s="124"/>
      <c r="C359" s="124"/>
      <c r="D359" s="124"/>
      <c r="E359" s="124"/>
      <c r="F359" s="125"/>
    </row>
    <row r="360" spans="1:8" s="129" customFormat="1" ht="15.95" customHeight="1">
      <c r="A360" s="378" t="s">
        <v>669</v>
      </c>
      <c r="B360" s="378" t="s">
        <v>5</v>
      </c>
      <c r="C360" s="378" t="s">
        <v>670</v>
      </c>
      <c r="D360" s="378" t="s">
        <v>671</v>
      </c>
      <c r="E360" s="378" t="s">
        <v>672</v>
      </c>
      <c r="F360" s="378"/>
      <c r="G360" s="127"/>
      <c r="H360" s="128"/>
    </row>
    <row r="361" spans="1:8" s="129" customFormat="1" ht="54.75" customHeight="1">
      <c r="A361" s="379"/>
      <c r="B361" s="379"/>
      <c r="C361" s="379"/>
      <c r="D361" s="379"/>
      <c r="E361" s="130" t="s">
        <v>1250</v>
      </c>
      <c r="F361" s="131" t="s">
        <v>1251</v>
      </c>
      <c r="G361" s="127"/>
      <c r="H361" s="128"/>
    </row>
    <row r="362" spans="1:8" s="126" customFormat="1" ht="50.1" customHeight="1">
      <c r="A362" s="418" t="s">
        <v>941</v>
      </c>
      <c r="B362" s="402" t="s">
        <v>942</v>
      </c>
      <c r="C362" s="402" t="s">
        <v>943</v>
      </c>
      <c r="D362" s="173" t="s">
        <v>676</v>
      </c>
      <c r="E362" s="181">
        <v>2121</v>
      </c>
      <c r="F362" s="134">
        <f t="shared" ref="F362:F365" si="39">E362*0.9</f>
        <v>1908.9</v>
      </c>
      <c r="G362" s="135"/>
      <c r="H362" s="136"/>
    </row>
    <row r="363" spans="1:8" s="126" customFormat="1" ht="50.1" customHeight="1">
      <c r="A363" s="419"/>
      <c r="B363" s="413"/>
      <c r="C363" s="413"/>
      <c r="D363" s="173" t="s">
        <v>677</v>
      </c>
      <c r="E363" s="181">
        <v>2230</v>
      </c>
      <c r="F363" s="134">
        <f t="shared" si="39"/>
        <v>2007</v>
      </c>
      <c r="G363" s="154" t="s">
        <v>941</v>
      </c>
      <c r="H363" s="136"/>
    </row>
    <row r="364" spans="1:8" s="126" customFormat="1" ht="50.1" customHeight="1">
      <c r="A364" s="418" t="s">
        <v>944</v>
      </c>
      <c r="B364" s="402" t="s">
        <v>945</v>
      </c>
      <c r="C364" s="402" t="s">
        <v>943</v>
      </c>
      <c r="D364" s="173" t="s">
        <v>676</v>
      </c>
      <c r="E364" s="181">
        <v>2570</v>
      </c>
      <c r="F364" s="134">
        <f t="shared" si="39"/>
        <v>2313</v>
      </c>
      <c r="G364" s="135"/>
      <c r="H364" s="136"/>
    </row>
    <row r="365" spans="1:8" s="126" customFormat="1" ht="50.1" customHeight="1">
      <c r="A365" s="419"/>
      <c r="B365" s="413"/>
      <c r="C365" s="413"/>
      <c r="D365" s="173" t="s">
        <v>677</v>
      </c>
      <c r="E365" s="181">
        <v>2679</v>
      </c>
      <c r="F365" s="134">
        <f t="shared" si="39"/>
        <v>2411.1</v>
      </c>
      <c r="G365" s="135" t="s">
        <v>946</v>
      </c>
      <c r="H365" s="136"/>
    </row>
    <row r="366" spans="1:8" s="138" customFormat="1" ht="52.5" customHeight="1">
      <c r="A366" s="406" t="s">
        <v>947</v>
      </c>
      <c r="B366" s="407"/>
      <c r="C366" s="407"/>
      <c r="D366" s="407"/>
      <c r="E366" s="407"/>
      <c r="F366" s="407"/>
      <c r="G366" s="426"/>
    </row>
    <row r="367" spans="1:8" s="126" customFormat="1" ht="20.25" customHeight="1">
      <c r="A367" s="425" t="s">
        <v>948</v>
      </c>
      <c r="B367" s="425"/>
      <c r="C367" s="425"/>
      <c r="D367" s="425"/>
      <c r="E367" s="425"/>
      <c r="F367" s="425"/>
      <c r="G367" s="426"/>
    </row>
    <row r="368" spans="1:8" s="129" customFormat="1" ht="15.95" customHeight="1">
      <c r="A368" s="427" t="s">
        <v>669</v>
      </c>
      <c r="B368" s="428" t="s">
        <v>5</v>
      </c>
      <c r="C368" s="429"/>
      <c r="D368" s="427" t="s">
        <v>670</v>
      </c>
      <c r="E368" s="427" t="s">
        <v>672</v>
      </c>
      <c r="F368" s="427"/>
      <c r="G368" s="127"/>
      <c r="H368" s="128"/>
    </row>
    <row r="369" spans="1:8" s="129" customFormat="1" ht="54.75" customHeight="1">
      <c r="A369" s="379"/>
      <c r="B369" s="381"/>
      <c r="C369" s="390"/>
      <c r="D369" s="379"/>
      <c r="E369" s="130" t="s">
        <v>1250</v>
      </c>
      <c r="F369" s="131" t="s">
        <v>1251</v>
      </c>
      <c r="G369" s="127"/>
      <c r="H369" s="128"/>
    </row>
    <row r="370" spans="1:8" s="126" customFormat="1" ht="35.1" customHeight="1">
      <c r="A370" s="172" t="s">
        <v>949</v>
      </c>
      <c r="B370" s="423" t="s">
        <v>950</v>
      </c>
      <c r="C370" s="424"/>
      <c r="D370" s="178" t="s">
        <v>951</v>
      </c>
      <c r="E370" s="181">
        <v>476</v>
      </c>
      <c r="F370" s="134">
        <f t="shared" ref="F370:F371" si="40">E370*0.9</f>
        <v>428.40000000000003</v>
      </c>
      <c r="G370" s="137"/>
      <c r="H370" s="136"/>
    </row>
    <row r="371" spans="1:8" s="126" customFormat="1" ht="35.1" customHeight="1">
      <c r="A371" s="172" t="s">
        <v>952</v>
      </c>
      <c r="B371" s="423" t="s">
        <v>953</v>
      </c>
      <c r="C371" s="424"/>
      <c r="D371" s="178" t="s">
        <v>951</v>
      </c>
      <c r="E371" s="181">
        <v>476</v>
      </c>
      <c r="F371" s="134">
        <f t="shared" si="40"/>
        <v>428.40000000000003</v>
      </c>
      <c r="G371" s="135" t="s">
        <v>954</v>
      </c>
      <c r="H371" s="136"/>
    </row>
    <row r="372" spans="1:8" s="126" customFormat="1" ht="20.25" customHeight="1">
      <c r="A372" s="425" t="s">
        <v>955</v>
      </c>
      <c r="B372" s="425"/>
      <c r="C372" s="425"/>
      <c r="D372" s="425"/>
      <c r="E372" s="425"/>
      <c r="F372" s="425"/>
      <c r="G372" s="426"/>
    </row>
    <row r="373" spans="1:8" s="129" customFormat="1" ht="15.95" customHeight="1">
      <c r="A373" s="378" t="s">
        <v>669</v>
      </c>
      <c r="B373" s="380" t="s">
        <v>5</v>
      </c>
      <c r="C373" s="389"/>
      <c r="D373" s="378" t="s">
        <v>670</v>
      </c>
      <c r="E373" s="378" t="s">
        <v>672</v>
      </c>
      <c r="F373" s="378"/>
      <c r="G373" s="127"/>
      <c r="H373" s="128"/>
    </row>
    <row r="374" spans="1:8" s="129" customFormat="1" ht="54.75" customHeight="1">
      <c r="A374" s="379"/>
      <c r="B374" s="381"/>
      <c r="C374" s="390"/>
      <c r="D374" s="379"/>
      <c r="E374" s="130" t="s">
        <v>1250</v>
      </c>
      <c r="F374" s="131" t="s">
        <v>1251</v>
      </c>
      <c r="G374" s="127"/>
      <c r="H374" s="128"/>
    </row>
    <row r="375" spans="1:8" s="126" customFormat="1" ht="35.1" customHeight="1">
      <c r="A375" s="172" t="s">
        <v>634</v>
      </c>
      <c r="B375" s="373" t="s">
        <v>676</v>
      </c>
      <c r="C375" s="388"/>
      <c r="D375" s="173" t="s">
        <v>686</v>
      </c>
      <c r="E375" s="181">
        <v>109</v>
      </c>
      <c r="F375" s="134">
        <f t="shared" ref="F375:F376" si="41">E375*0.9</f>
        <v>98.100000000000009</v>
      </c>
      <c r="G375" s="137"/>
      <c r="H375" s="136"/>
    </row>
    <row r="376" spans="1:8" s="126" customFormat="1" ht="35.1" customHeight="1">
      <c r="A376" s="172" t="s">
        <v>632</v>
      </c>
      <c r="B376" s="373" t="s">
        <v>677</v>
      </c>
      <c r="C376" s="388"/>
      <c r="D376" s="173" t="s">
        <v>687</v>
      </c>
      <c r="E376" s="181">
        <v>218</v>
      </c>
      <c r="F376" s="134">
        <f t="shared" si="41"/>
        <v>196.20000000000002</v>
      </c>
      <c r="G376" s="137"/>
      <c r="H376" s="136"/>
    </row>
    <row r="377" spans="1:8" s="138" customFormat="1" ht="39.75" customHeight="1">
      <c r="A377" s="406" t="s">
        <v>688</v>
      </c>
      <c r="B377" s="407"/>
      <c r="C377" s="407"/>
      <c r="D377" s="407"/>
      <c r="E377" s="407"/>
      <c r="F377" s="407"/>
      <c r="G377" s="408"/>
    </row>
    <row r="378" spans="1:8" s="126" customFormat="1" ht="20.25" customHeight="1">
      <c r="A378" s="366" t="s">
        <v>956</v>
      </c>
      <c r="B378" s="366"/>
      <c r="C378" s="366"/>
      <c r="D378" s="366"/>
      <c r="E378" s="366"/>
      <c r="F378" s="366"/>
      <c r="G378" s="366"/>
    </row>
    <row r="379" spans="1:8" s="126" customFormat="1" ht="6.95" customHeight="1">
      <c r="A379" s="124"/>
      <c r="B379" s="124"/>
      <c r="C379" s="124"/>
      <c r="D379" s="124"/>
      <c r="E379" s="124"/>
      <c r="F379" s="125"/>
    </row>
    <row r="380" spans="1:8" s="129" customFormat="1" ht="15.95" customHeight="1">
      <c r="A380" s="378" t="s">
        <v>669</v>
      </c>
      <c r="B380" s="378" t="s">
        <v>5</v>
      </c>
      <c r="C380" s="378" t="s">
        <v>670</v>
      </c>
      <c r="D380" s="378" t="s">
        <v>671</v>
      </c>
      <c r="E380" s="378" t="s">
        <v>672</v>
      </c>
      <c r="F380" s="378"/>
      <c r="G380" s="127"/>
      <c r="H380" s="128"/>
    </row>
    <row r="381" spans="1:8" s="129" customFormat="1" ht="54.75" customHeight="1">
      <c r="A381" s="379"/>
      <c r="B381" s="379"/>
      <c r="C381" s="379"/>
      <c r="D381" s="379"/>
      <c r="E381" s="130" t="s">
        <v>1250</v>
      </c>
      <c r="F381" s="131" t="s">
        <v>1251</v>
      </c>
      <c r="G381" s="127"/>
      <c r="H381" s="128"/>
    </row>
    <row r="382" spans="1:8" s="126" customFormat="1" ht="48.2" customHeight="1">
      <c r="A382" s="418" t="s">
        <v>957</v>
      </c>
      <c r="B382" s="402" t="s">
        <v>942</v>
      </c>
      <c r="C382" s="402" t="s">
        <v>958</v>
      </c>
      <c r="D382" s="173" t="s">
        <v>676</v>
      </c>
      <c r="E382" s="181">
        <v>1886</v>
      </c>
      <c r="F382" s="134">
        <f t="shared" ref="F382:F385" si="42">E382*0.9</f>
        <v>1697.4</v>
      </c>
      <c r="G382" s="135"/>
      <c r="H382" s="136"/>
    </row>
    <row r="383" spans="1:8" s="126" customFormat="1" ht="48.2" customHeight="1">
      <c r="A383" s="419"/>
      <c r="B383" s="413"/>
      <c r="C383" s="413"/>
      <c r="D383" s="173" t="s">
        <v>677</v>
      </c>
      <c r="E383" s="181">
        <v>1995</v>
      </c>
      <c r="F383" s="134">
        <f t="shared" si="42"/>
        <v>1795.5</v>
      </c>
      <c r="G383" s="137"/>
      <c r="H383" s="136"/>
    </row>
    <row r="384" spans="1:8" s="126" customFormat="1" ht="48.2" customHeight="1">
      <c r="A384" s="418" t="s">
        <v>959</v>
      </c>
      <c r="B384" s="402" t="s">
        <v>945</v>
      </c>
      <c r="C384" s="402" t="s">
        <v>958</v>
      </c>
      <c r="D384" s="173" t="s">
        <v>676</v>
      </c>
      <c r="E384" s="181">
        <v>2362</v>
      </c>
      <c r="F384" s="134">
        <f t="shared" si="42"/>
        <v>2125.8000000000002</v>
      </c>
      <c r="G384" s="137" t="s">
        <v>959</v>
      </c>
      <c r="H384" s="136"/>
    </row>
    <row r="385" spans="1:10" s="126" customFormat="1" ht="48.2" customHeight="1">
      <c r="A385" s="419"/>
      <c r="B385" s="413"/>
      <c r="C385" s="413"/>
      <c r="D385" s="173" t="s">
        <v>677</v>
      </c>
      <c r="E385" s="181">
        <v>2471</v>
      </c>
      <c r="F385" s="134">
        <f t="shared" si="42"/>
        <v>2223.9</v>
      </c>
      <c r="G385" s="137"/>
      <c r="H385" s="136"/>
    </row>
    <row r="386" spans="1:10" s="138" customFormat="1" ht="52.5" customHeight="1">
      <c r="A386" s="406" t="s">
        <v>960</v>
      </c>
      <c r="B386" s="407"/>
      <c r="C386" s="407"/>
      <c r="D386" s="407"/>
      <c r="E386" s="407"/>
      <c r="F386" s="407"/>
      <c r="G386" s="408"/>
    </row>
    <row r="387" spans="1:10" s="129" customFormat="1" ht="15.95" customHeight="1">
      <c r="A387" s="378" t="s">
        <v>669</v>
      </c>
      <c r="B387" s="380" t="s">
        <v>5</v>
      </c>
      <c r="C387" s="389"/>
      <c r="D387" s="378" t="s">
        <v>670</v>
      </c>
      <c r="E387" s="378" t="s">
        <v>672</v>
      </c>
      <c r="F387" s="378"/>
      <c r="G387" s="127"/>
      <c r="H387" s="128"/>
    </row>
    <row r="388" spans="1:10" s="129" customFormat="1" ht="54.75" customHeight="1">
      <c r="A388" s="379"/>
      <c r="B388" s="381"/>
      <c r="C388" s="390"/>
      <c r="D388" s="379"/>
      <c r="E388" s="130" t="s">
        <v>1250</v>
      </c>
      <c r="F388" s="131" t="s">
        <v>1251</v>
      </c>
      <c r="G388" s="127"/>
      <c r="H388" s="128"/>
    </row>
    <row r="389" spans="1:10" s="126" customFormat="1" ht="35.1" customHeight="1">
      <c r="A389" s="172" t="s">
        <v>634</v>
      </c>
      <c r="B389" s="373" t="s">
        <v>676</v>
      </c>
      <c r="C389" s="388"/>
      <c r="D389" s="173" t="s">
        <v>686</v>
      </c>
      <c r="E389" s="181">
        <v>109</v>
      </c>
      <c r="F389" s="134">
        <f t="shared" ref="F389:F390" si="43">E389*0.9</f>
        <v>98.100000000000009</v>
      </c>
      <c r="G389" s="137"/>
      <c r="H389" s="136"/>
    </row>
    <row r="390" spans="1:10" s="126" customFormat="1" ht="35.1" customHeight="1">
      <c r="A390" s="172" t="s">
        <v>632</v>
      </c>
      <c r="B390" s="373" t="s">
        <v>677</v>
      </c>
      <c r="C390" s="388"/>
      <c r="D390" s="173" t="s">
        <v>687</v>
      </c>
      <c r="E390" s="181">
        <v>218</v>
      </c>
      <c r="F390" s="134">
        <f t="shared" si="43"/>
        <v>196.20000000000002</v>
      </c>
      <c r="G390" s="137"/>
      <c r="H390" s="136"/>
    </row>
    <row r="391" spans="1:10" s="138" customFormat="1" ht="39.75" customHeight="1">
      <c r="A391" s="406" t="s">
        <v>688</v>
      </c>
      <c r="B391" s="407"/>
      <c r="C391" s="407"/>
      <c r="D391" s="407"/>
      <c r="E391" s="407"/>
      <c r="F391" s="407"/>
      <c r="G391" s="408"/>
    </row>
    <row r="392" spans="1:10" s="123" customFormat="1" ht="41.85" customHeight="1">
      <c r="A392" s="386" t="s">
        <v>961</v>
      </c>
      <c r="B392" s="387"/>
      <c r="C392" s="387"/>
      <c r="D392" s="387"/>
      <c r="E392" s="387"/>
      <c r="F392" s="387"/>
      <c r="G392" s="121" t="s">
        <v>1249</v>
      </c>
      <c r="H392" s="160"/>
      <c r="I392" s="160"/>
      <c r="J392" s="145"/>
    </row>
    <row r="393" spans="1:10" s="126" customFormat="1" ht="32.25" customHeight="1">
      <c r="A393" s="433" t="s">
        <v>962</v>
      </c>
      <c r="B393" s="433"/>
      <c r="C393" s="433"/>
      <c r="D393" s="433"/>
      <c r="E393" s="433"/>
      <c r="F393" s="433"/>
      <c r="G393" s="433"/>
    </row>
    <row r="394" spans="1:10" s="126" customFormat="1" ht="6.95" customHeight="1">
      <c r="A394" s="124"/>
      <c r="B394" s="124"/>
      <c r="C394" s="124"/>
      <c r="D394" s="124"/>
      <c r="E394" s="124"/>
      <c r="F394" s="125"/>
    </row>
    <row r="395" spans="1:10" s="129" customFormat="1" ht="15.95" customHeight="1">
      <c r="A395" s="378" t="s">
        <v>669</v>
      </c>
      <c r="B395" s="380" t="s">
        <v>5</v>
      </c>
      <c r="C395" s="389"/>
      <c r="D395" s="378" t="s">
        <v>670</v>
      </c>
      <c r="E395" s="378" t="s">
        <v>672</v>
      </c>
      <c r="F395" s="378"/>
      <c r="G395" s="127"/>
      <c r="H395" s="128"/>
    </row>
    <row r="396" spans="1:10" s="129" customFormat="1" ht="54.75" customHeight="1">
      <c r="A396" s="379"/>
      <c r="B396" s="381"/>
      <c r="C396" s="390"/>
      <c r="D396" s="379"/>
      <c r="E396" s="130" t="s">
        <v>1250</v>
      </c>
      <c r="F396" s="131" t="s">
        <v>1251</v>
      </c>
      <c r="G396" s="127"/>
      <c r="H396" s="128"/>
    </row>
    <row r="397" spans="1:10" s="126" customFormat="1" ht="105" customHeight="1">
      <c r="A397" s="192" t="s">
        <v>963</v>
      </c>
      <c r="B397" s="411" t="s">
        <v>964</v>
      </c>
      <c r="C397" s="430"/>
      <c r="D397" s="178" t="s">
        <v>965</v>
      </c>
      <c r="E397" s="181">
        <v>2779</v>
      </c>
      <c r="F397" s="134">
        <f t="shared" ref="F397" si="44">E397*0.9</f>
        <v>2501.1</v>
      </c>
      <c r="G397" s="135" t="s">
        <v>966</v>
      </c>
      <c r="H397" s="136"/>
    </row>
    <row r="398" spans="1:10" s="126" customFormat="1" ht="20.25" customHeight="1">
      <c r="A398" s="425" t="s">
        <v>967</v>
      </c>
      <c r="B398" s="425"/>
      <c r="C398" s="425"/>
      <c r="D398" s="425"/>
      <c r="E398" s="425"/>
      <c r="F398" s="425"/>
      <c r="G398" s="426"/>
    </row>
    <row r="399" spans="1:10" s="129" customFormat="1" ht="15.95" customHeight="1">
      <c r="A399" s="427" t="s">
        <v>669</v>
      </c>
      <c r="B399" s="428" t="s">
        <v>5</v>
      </c>
      <c r="C399" s="429"/>
      <c r="D399" s="427" t="s">
        <v>670</v>
      </c>
      <c r="E399" s="427" t="s">
        <v>672</v>
      </c>
      <c r="F399" s="427"/>
      <c r="G399" s="127"/>
      <c r="H399" s="128"/>
    </row>
    <row r="400" spans="1:10" s="129" customFormat="1" ht="54.75" customHeight="1">
      <c r="A400" s="379"/>
      <c r="B400" s="381"/>
      <c r="C400" s="390"/>
      <c r="D400" s="379"/>
      <c r="E400" s="130" t="s">
        <v>1250</v>
      </c>
      <c r="F400" s="131" t="s">
        <v>1251</v>
      </c>
      <c r="G400" s="127"/>
      <c r="H400" s="128"/>
    </row>
    <row r="401" spans="1:9" s="126" customFormat="1" ht="55.15" customHeight="1">
      <c r="A401" s="172" t="s">
        <v>968</v>
      </c>
      <c r="B401" s="423" t="s">
        <v>969</v>
      </c>
      <c r="C401" s="424"/>
      <c r="D401" s="178" t="s">
        <v>970</v>
      </c>
      <c r="E401" s="181">
        <v>750</v>
      </c>
      <c r="F401" s="134">
        <f t="shared" ref="F401:F402" si="45">E401*0.9</f>
        <v>675</v>
      </c>
      <c r="G401" s="137"/>
      <c r="H401" s="136"/>
    </row>
    <row r="402" spans="1:9" s="126" customFormat="1" ht="55.15" customHeight="1">
      <c r="A402" s="172" t="s">
        <v>971</v>
      </c>
      <c r="B402" s="423" t="s">
        <v>972</v>
      </c>
      <c r="C402" s="424"/>
      <c r="D402" s="178" t="s">
        <v>973</v>
      </c>
      <c r="E402" s="181">
        <v>1307</v>
      </c>
      <c r="F402" s="134">
        <f t="shared" si="45"/>
        <v>1176.3</v>
      </c>
      <c r="G402" s="135" t="s">
        <v>974</v>
      </c>
      <c r="H402" s="136"/>
    </row>
    <row r="403" spans="1:9" s="126" customFormat="1" ht="20.25" customHeight="1">
      <c r="A403" s="366" t="s">
        <v>975</v>
      </c>
      <c r="B403" s="366"/>
      <c r="C403" s="366"/>
      <c r="D403" s="366"/>
      <c r="E403" s="366"/>
      <c r="F403" s="366"/>
      <c r="G403" s="366"/>
    </row>
    <row r="404" spans="1:9" s="126" customFormat="1" ht="6.95" customHeight="1">
      <c r="A404" s="124"/>
      <c r="B404" s="124"/>
      <c r="C404" s="124"/>
      <c r="D404" s="124"/>
      <c r="E404" s="124"/>
      <c r="F404" s="125"/>
    </row>
    <row r="405" spans="1:9" s="129" customFormat="1" ht="15.95" customHeight="1">
      <c r="A405" s="378" t="s">
        <v>669</v>
      </c>
      <c r="B405" s="380" t="s">
        <v>5</v>
      </c>
      <c r="C405" s="389"/>
      <c r="D405" s="378" t="s">
        <v>976</v>
      </c>
      <c r="E405" s="378" t="s">
        <v>672</v>
      </c>
      <c r="F405" s="378"/>
      <c r="G405" s="127"/>
      <c r="H405" s="128"/>
    </row>
    <row r="406" spans="1:9" s="129" customFormat="1" ht="54.75" customHeight="1">
      <c r="A406" s="379"/>
      <c r="B406" s="381"/>
      <c r="C406" s="390"/>
      <c r="D406" s="379"/>
      <c r="E406" s="130" t="s">
        <v>1250</v>
      </c>
      <c r="F406" s="131" t="s">
        <v>1251</v>
      </c>
      <c r="G406" s="127"/>
      <c r="H406" s="128"/>
    </row>
    <row r="407" spans="1:9" s="126" customFormat="1" ht="35.1" customHeight="1">
      <c r="A407" s="172" t="s">
        <v>977</v>
      </c>
      <c r="B407" s="373" t="s">
        <v>978</v>
      </c>
      <c r="C407" s="388"/>
      <c r="D407" s="173" t="s">
        <v>979</v>
      </c>
      <c r="E407" s="181">
        <v>12</v>
      </c>
      <c r="F407" s="134">
        <f t="shared" ref="F407" si="46">E407*0.9</f>
        <v>10.8</v>
      </c>
      <c r="G407" s="137"/>
      <c r="H407" s="136"/>
    </row>
    <row r="408" spans="1:9" s="123" customFormat="1" ht="41.85" customHeight="1">
      <c r="A408" s="386" t="s">
        <v>980</v>
      </c>
      <c r="B408" s="387"/>
      <c r="C408" s="387"/>
      <c r="D408" s="387"/>
      <c r="E408" s="387"/>
      <c r="F408" s="387"/>
      <c r="G408" s="121" t="s">
        <v>1249</v>
      </c>
      <c r="H408" s="161"/>
      <c r="I408" s="161"/>
    </row>
    <row r="409" spans="1:9" s="126" customFormat="1" ht="20.25" customHeight="1">
      <c r="A409" s="366" t="s">
        <v>981</v>
      </c>
      <c r="B409" s="366"/>
      <c r="C409" s="366"/>
      <c r="D409" s="366"/>
      <c r="E409" s="366"/>
      <c r="F409" s="366"/>
      <c r="G409" s="366"/>
    </row>
    <row r="410" spans="1:9" s="126" customFormat="1" ht="6.95" customHeight="1">
      <c r="A410" s="124"/>
      <c r="B410" s="124"/>
      <c r="C410" s="124"/>
      <c r="D410" s="124"/>
      <c r="E410" s="124"/>
      <c r="F410" s="125"/>
    </row>
    <row r="411" spans="1:9" s="129" customFormat="1" ht="15.95" customHeight="1">
      <c r="A411" s="378" t="s">
        <v>669</v>
      </c>
      <c r="B411" s="380" t="s">
        <v>5</v>
      </c>
      <c r="C411" s="389"/>
      <c r="D411" s="378" t="s">
        <v>670</v>
      </c>
      <c r="E411" s="378" t="s">
        <v>672</v>
      </c>
      <c r="F411" s="378"/>
      <c r="G411" s="127"/>
      <c r="H411" s="128"/>
    </row>
    <row r="412" spans="1:9" s="129" customFormat="1" ht="54.75" customHeight="1">
      <c r="A412" s="379"/>
      <c r="B412" s="381"/>
      <c r="C412" s="390"/>
      <c r="D412" s="379"/>
      <c r="E412" s="130" t="s">
        <v>1250</v>
      </c>
      <c r="F412" s="131" t="s">
        <v>1251</v>
      </c>
      <c r="G412" s="127"/>
      <c r="H412" s="128"/>
    </row>
    <row r="413" spans="1:9" s="126" customFormat="1" ht="140.1" customHeight="1">
      <c r="A413" s="193" t="s">
        <v>982</v>
      </c>
      <c r="B413" s="373" t="s">
        <v>983</v>
      </c>
      <c r="C413" s="374"/>
      <c r="D413" s="178" t="s">
        <v>984</v>
      </c>
      <c r="E413" s="181">
        <v>7375</v>
      </c>
      <c r="F413" s="134">
        <f t="shared" ref="F413:F414" si="47">E413*0.9</f>
        <v>6637.5</v>
      </c>
      <c r="G413" s="135" t="s">
        <v>985</v>
      </c>
      <c r="H413" s="136"/>
    </row>
    <row r="414" spans="1:9" s="126" customFormat="1" ht="140.1" customHeight="1">
      <c r="A414" s="194" t="s">
        <v>986</v>
      </c>
      <c r="B414" s="373" t="s">
        <v>987</v>
      </c>
      <c r="C414" s="374"/>
      <c r="D414" s="178" t="s">
        <v>984</v>
      </c>
      <c r="E414" s="181">
        <v>6344</v>
      </c>
      <c r="F414" s="134">
        <f t="shared" si="47"/>
        <v>5709.6</v>
      </c>
      <c r="G414" s="135" t="s">
        <v>988</v>
      </c>
      <c r="H414" s="136"/>
    </row>
    <row r="415" spans="1:9" s="126" customFormat="1" ht="20.25" customHeight="1">
      <c r="A415" s="425" t="s">
        <v>989</v>
      </c>
      <c r="B415" s="425"/>
      <c r="C415" s="425"/>
      <c r="D415" s="425"/>
      <c r="E415" s="425"/>
      <c r="F415" s="425"/>
      <c r="G415" s="426"/>
    </row>
    <row r="416" spans="1:9" s="129" customFormat="1" ht="15.95" customHeight="1">
      <c r="A416" s="427" t="s">
        <v>669</v>
      </c>
      <c r="B416" s="428" t="s">
        <v>5</v>
      </c>
      <c r="C416" s="429"/>
      <c r="D416" s="427" t="s">
        <v>670</v>
      </c>
      <c r="E416" s="427" t="s">
        <v>672</v>
      </c>
      <c r="F416" s="427"/>
      <c r="G416" s="127"/>
      <c r="H416" s="128"/>
    </row>
    <row r="417" spans="1:8" s="129" customFormat="1" ht="54.75" customHeight="1">
      <c r="A417" s="379"/>
      <c r="B417" s="381"/>
      <c r="C417" s="390"/>
      <c r="D417" s="379"/>
      <c r="E417" s="130" t="s">
        <v>1250</v>
      </c>
      <c r="F417" s="131" t="s">
        <v>1251</v>
      </c>
      <c r="G417" s="127"/>
      <c r="H417" s="128"/>
    </row>
    <row r="418" spans="1:8" s="126" customFormat="1" ht="60" customHeight="1">
      <c r="A418" s="172" t="s">
        <v>990</v>
      </c>
      <c r="B418" s="423" t="s">
        <v>991</v>
      </c>
      <c r="C418" s="424"/>
      <c r="D418" s="178" t="s">
        <v>992</v>
      </c>
      <c r="E418" s="181">
        <v>2156</v>
      </c>
      <c r="F418" s="134">
        <f t="shared" ref="F418" si="48">E418*0.9</f>
        <v>1940.4</v>
      </c>
      <c r="G418" s="137"/>
      <c r="H418" s="136"/>
    </row>
    <row r="419" spans="1:8" s="126" customFormat="1" ht="20.25" customHeight="1">
      <c r="A419" s="425" t="s">
        <v>993</v>
      </c>
      <c r="B419" s="425"/>
      <c r="C419" s="425"/>
      <c r="D419" s="425"/>
      <c r="E419" s="425"/>
      <c r="F419" s="425"/>
      <c r="G419" s="426"/>
    </row>
    <row r="420" spans="1:8" s="129" customFormat="1" ht="15.95" customHeight="1">
      <c r="A420" s="378" t="s">
        <v>669</v>
      </c>
      <c r="B420" s="380" t="s">
        <v>5</v>
      </c>
      <c r="C420" s="389"/>
      <c r="D420" s="378" t="s">
        <v>670</v>
      </c>
      <c r="E420" s="378" t="s">
        <v>672</v>
      </c>
      <c r="F420" s="378"/>
      <c r="G420" s="127"/>
      <c r="H420" s="128"/>
    </row>
    <row r="421" spans="1:8" s="129" customFormat="1" ht="54.75" customHeight="1">
      <c r="A421" s="379"/>
      <c r="B421" s="381"/>
      <c r="C421" s="390"/>
      <c r="D421" s="379"/>
      <c r="E421" s="130" t="s">
        <v>1250</v>
      </c>
      <c r="F421" s="131" t="s">
        <v>1251</v>
      </c>
      <c r="G421" s="127"/>
      <c r="H421" s="128"/>
    </row>
    <row r="422" spans="1:8" s="126" customFormat="1" ht="48.2" customHeight="1">
      <c r="A422" s="139" t="s">
        <v>994</v>
      </c>
      <c r="B422" s="384" t="s">
        <v>995</v>
      </c>
      <c r="C422" s="385"/>
      <c r="D422" s="132" t="s">
        <v>996</v>
      </c>
      <c r="E422" s="133">
        <v>461</v>
      </c>
      <c r="F422" s="134">
        <f t="shared" ref="F422" si="49">E422*0.9</f>
        <v>414.90000000000003</v>
      </c>
      <c r="G422" s="137"/>
      <c r="H422" s="136"/>
    </row>
    <row r="423" spans="1:8" s="126" customFormat="1" ht="20.25" customHeight="1">
      <c r="A423" s="366" t="s">
        <v>997</v>
      </c>
      <c r="B423" s="366"/>
      <c r="C423" s="366"/>
      <c r="D423" s="366"/>
      <c r="E423" s="366"/>
      <c r="F423" s="366"/>
      <c r="G423" s="366"/>
    </row>
    <row r="424" spans="1:8" s="126" customFormat="1" ht="6.95" customHeight="1">
      <c r="A424" s="124"/>
      <c r="B424" s="124"/>
      <c r="C424" s="124"/>
      <c r="D424" s="124"/>
      <c r="E424" s="124"/>
      <c r="F424" s="125"/>
    </row>
    <row r="425" spans="1:8" s="129" customFormat="1" ht="15.95" customHeight="1">
      <c r="A425" s="378" t="s">
        <v>669</v>
      </c>
      <c r="B425" s="380" t="s">
        <v>5</v>
      </c>
      <c r="C425" s="389"/>
      <c r="D425" s="378" t="s">
        <v>670</v>
      </c>
      <c r="E425" s="378" t="s">
        <v>672</v>
      </c>
      <c r="F425" s="378"/>
      <c r="G425" s="127"/>
      <c r="H425" s="128"/>
    </row>
    <row r="426" spans="1:8" s="129" customFormat="1" ht="54.75" customHeight="1">
      <c r="A426" s="379"/>
      <c r="B426" s="381"/>
      <c r="C426" s="390"/>
      <c r="D426" s="379"/>
      <c r="E426" s="130" t="s">
        <v>1250</v>
      </c>
      <c r="F426" s="131" t="s">
        <v>1251</v>
      </c>
      <c r="G426" s="127"/>
      <c r="H426" s="128"/>
    </row>
    <row r="427" spans="1:8" s="126" customFormat="1" ht="95.1" customHeight="1">
      <c r="A427" s="192" t="s">
        <v>998</v>
      </c>
      <c r="B427" s="411" t="s">
        <v>999</v>
      </c>
      <c r="C427" s="430"/>
      <c r="D427" s="178" t="s">
        <v>1000</v>
      </c>
      <c r="E427" s="181">
        <v>1431</v>
      </c>
      <c r="F427" s="134">
        <f t="shared" ref="F427" si="50">E427*0.9</f>
        <v>1287.9000000000001</v>
      </c>
      <c r="G427" s="135" t="s">
        <v>998</v>
      </c>
      <c r="H427" s="136"/>
    </row>
    <row r="428" spans="1:8" s="126" customFormat="1" ht="20.25" customHeight="1">
      <c r="A428" s="366" t="s">
        <v>1001</v>
      </c>
      <c r="B428" s="366"/>
      <c r="C428" s="366"/>
      <c r="D428" s="366"/>
      <c r="E428" s="366"/>
      <c r="F428" s="366"/>
      <c r="G428" s="366"/>
    </row>
    <row r="429" spans="1:8" s="126" customFormat="1" ht="6.95" customHeight="1">
      <c r="A429" s="124"/>
      <c r="B429" s="124"/>
      <c r="C429" s="124"/>
      <c r="D429" s="124"/>
      <c r="E429" s="124"/>
      <c r="F429" s="125"/>
    </row>
    <row r="430" spans="1:8" s="129" customFormat="1" ht="15.95" customHeight="1">
      <c r="A430" s="378" t="s">
        <v>669</v>
      </c>
      <c r="B430" s="380" t="s">
        <v>5</v>
      </c>
      <c r="C430" s="389"/>
      <c r="D430" s="378" t="s">
        <v>670</v>
      </c>
      <c r="E430" s="378" t="s">
        <v>672</v>
      </c>
      <c r="F430" s="378"/>
      <c r="G430" s="127"/>
      <c r="H430" s="128"/>
    </row>
    <row r="431" spans="1:8" s="129" customFormat="1" ht="54.75" customHeight="1">
      <c r="A431" s="379"/>
      <c r="B431" s="381"/>
      <c r="C431" s="390"/>
      <c r="D431" s="379"/>
      <c r="E431" s="130" t="s">
        <v>1250</v>
      </c>
      <c r="F431" s="131" t="s">
        <v>1251</v>
      </c>
      <c r="G431" s="127"/>
      <c r="H431" s="128"/>
    </row>
    <row r="432" spans="1:8" s="126" customFormat="1" ht="48.2" customHeight="1">
      <c r="A432" s="192" t="s">
        <v>1002</v>
      </c>
      <c r="B432" s="411" t="s">
        <v>1003</v>
      </c>
      <c r="C432" s="430"/>
      <c r="D432" s="178" t="s">
        <v>1004</v>
      </c>
      <c r="E432" s="181">
        <v>716</v>
      </c>
      <c r="F432" s="134">
        <f t="shared" ref="F432:F434" si="51">E432*0.9</f>
        <v>644.4</v>
      </c>
      <c r="G432" s="135"/>
      <c r="H432" s="136"/>
    </row>
    <row r="433" spans="1:8" s="126" customFormat="1" ht="48.2" customHeight="1">
      <c r="A433" s="192" t="s">
        <v>1005</v>
      </c>
      <c r="B433" s="411" t="s">
        <v>1006</v>
      </c>
      <c r="C433" s="430"/>
      <c r="D433" s="178" t="s">
        <v>1004</v>
      </c>
      <c r="E433" s="181">
        <v>342</v>
      </c>
      <c r="F433" s="134">
        <f t="shared" si="51"/>
        <v>307.8</v>
      </c>
      <c r="G433" s="135"/>
      <c r="H433" s="136"/>
    </row>
    <row r="434" spans="1:8" s="126" customFormat="1" ht="48.2" customHeight="1">
      <c r="A434" s="192" t="s">
        <v>1007</v>
      </c>
      <c r="B434" s="411" t="s">
        <v>1008</v>
      </c>
      <c r="C434" s="430"/>
      <c r="D434" s="178" t="s">
        <v>1009</v>
      </c>
      <c r="E434" s="181">
        <v>143</v>
      </c>
      <c r="F434" s="134">
        <f t="shared" si="51"/>
        <v>128.70000000000002</v>
      </c>
      <c r="G434" s="154" t="s">
        <v>1002</v>
      </c>
      <c r="H434" s="136"/>
    </row>
    <row r="435" spans="1:8" s="138" customFormat="1" ht="26.45" customHeight="1">
      <c r="A435" s="406" t="s">
        <v>1010</v>
      </c>
      <c r="B435" s="406"/>
      <c r="C435" s="406"/>
      <c r="D435" s="406"/>
      <c r="E435" s="406"/>
      <c r="F435" s="406"/>
      <c r="G435" s="422"/>
    </row>
    <row r="436" spans="1:8" s="126" customFormat="1" ht="20.25" customHeight="1">
      <c r="A436" s="366" t="s">
        <v>1011</v>
      </c>
      <c r="B436" s="366"/>
      <c r="C436" s="366"/>
      <c r="D436" s="366"/>
      <c r="E436" s="366"/>
      <c r="F436" s="366"/>
      <c r="G436" s="366"/>
    </row>
    <row r="437" spans="1:8" s="126" customFormat="1" ht="6.95" customHeight="1">
      <c r="A437" s="124"/>
      <c r="B437" s="124"/>
      <c r="C437" s="124"/>
      <c r="D437" s="124"/>
      <c r="E437" s="124"/>
      <c r="F437" s="125"/>
    </row>
    <row r="438" spans="1:8" s="129" customFormat="1" ht="15.95" customHeight="1">
      <c r="A438" s="378" t="s">
        <v>669</v>
      </c>
      <c r="B438" s="380" t="s">
        <v>5</v>
      </c>
      <c r="C438" s="389"/>
      <c r="D438" s="378" t="s">
        <v>670</v>
      </c>
      <c r="E438" s="378" t="s">
        <v>672</v>
      </c>
      <c r="F438" s="378"/>
      <c r="G438" s="127"/>
      <c r="H438" s="128"/>
    </row>
    <row r="439" spans="1:8" s="129" customFormat="1" ht="54.75" customHeight="1">
      <c r="A439" s="379"/>
      <c r="B439" s="381"/>
      <c r="C439" s="390"/>
      <c r="D439" s="379"/>
      <c r="E439" s="130" t="s">
        <v>1250</v>
      </c>
      <c r="F439" s="131" t="s">
        <v>1251</v>
      </c>
      <c r="G439" s="127"/>
      <c r="H439" s="128"/>
    </row>
    <row r="440" spans="1:8" s="126" customFormat="1" ht="45" customHeight="1">
      <c r="A440" s="192" t="s">
        <v>1012</v>
      </c>
      <c r="B440" s="411" t="s">
        <v>1013</v>
      </c>
      <c r="C440" s="430"/>
      <c r="D440" s="178" t="s">
        <v>1014</v>
      </c>
      <c r="E440" s="181">
        <v>21</v>
      </c>
      <c r="F440" s="134">
        <f t="shared" ref="F440:F448" si="52">E440*0.9</f>
        <v>18.900000000000002</v>
      </c>
      <c r="G440" s="135"/>
      <c r="H440" s="136"/>
    </row>
    <row r="441" spans="1:8" s="126" customFormat="1" ht="45" customHeight="1">
      <c r="A441" s="192" t="s">
        <v>1015</v>
      </c>
      <c r="B441" s="411" t="s">
        <v>1016</v>
      </c>
      <c r="C441" s="430"/>
      <c r="D441" s="178" t="s">
        <v>1014</v>
      </c>
      <c r="E441" s="181">
        <v>21</v>
      </c>
      <c r="F441" s="134">
        <f t="shared" si="52"/>
        <v>18.900000000000002</v>
      </c>
      <c r="G441" s="135"/>
      <c r="H441" s="136"/>
    </row>
    <row r="442" spans="1:8" s="126" customFormat="1" ht="45" customHeight="1">
      <c r="A442" s="192" t="s">
        <v>1017</v>
      </c>
      <c r="B442" s="411" t="s">
        <v>1018</v>
      </c>
      <c r="C442" s="430"/>
      <c r="D442" s="178" t="s">
        <v>1014</v>
      </c>
      <c r="E442" s="181">
        <v>21</v>
      </c>
      <c r="F442" s="134">
        <f t="shared" si="52"/>
        <v>18.900000000000002</v>
      </c>
      <c r="G442" s="135"/>
      <c r="H442" s="136"/>
    </row>
    <row r="443" spans="1:8" s="126" customFormat="1" ht="45" customHeight="1">
      <c r="A443" s="192" t="s">
        <v>1019</v>
      </c>
      <c r="B443" s="411" t="s">
        <v>1020</v>
      </c>
      <c r="C443" s="430"/>
      <c r="D443" s="178" t="s">
        <v>1014</v>
      </c>
      <c r="E443" s="181">
        <v>21</v>
      </c>
      <c r="F443" s="134">
        <f t="shared" si="52"/>
        <v>18.900000000000002</v>
      </c>
      <c r="G443" s="135"/>
      <c r="H443" s="136"/>
    </row>
    <row r="444" spans="1:8" s="126" customFormat="1" ht="45" customHeight="1">
      <c r="A444" s="192" t="s">
        <v>1021</v>
      </c>
      <c r="B444" s="411" t="s">
        <v>1022</v>
      </c>
      <c r="C444" s="430"/>
      <c r="D444" s="178" t="s">
        <v>1014</v>
      </c>
      <c r="E444" s="181">
        <v>21</v>
      </c>
      <c r="F444" s="134">
        <f t="shared" si="52"/>
        <v>18.900000000000002</v>
      </c>
      <c r="G444" s="135"/>
      <c r="H444" s="136"/>
    </row>
    <row r="445" spans="1:8" s="126" customFormat="1" ht="45" customHeight="1">
      <c r="A445" s="192" t="s">
        <v>1023</v>
      </c>
      <c r="B445" s="411" t="s">
        <v>1024</v>
      </c>
      <c r="C445" s="430"/>
      <c r="D445" s="178" t="s">
        <v>1014</v>
      </c>
      <c r="E445" s="181">
        <v>21</v>
      </c>
      <c r="F445" s="134">
        <f t="shared" si="52"/>
        <v>18.900000000000002</v>
      </c>
      <c r="G445" s="135"/>
      <c r="H445" s="136"/>
    </row>
    <row r="446" spans="1:8" s="126" customFormat="1" ht="45" customHeight="1">
      <c r="A446" s="192" t="s">
        <v>1025</v>
      </c>
      <c r="B446" s="411" t="s">
        <v>1026</v>
      </c>
      <c r="C446" s="430"/>
      <c r="D446" s="178" t="s">
        <v>1027</v>
      </c>
      <c r="E446" s="181">
        <v>21</v>
      </c>
      <c r="F446" s="134">
        <f t="shared" si="52"/>
        <v>18.900000000000002</v>
      </c>
      <c r="G446" s="135"/>
      <c r="H446" s="136"/>
    </row>
    <row r="447" spans="1:8" s="126" customFormat="1" ht="45" customHeight="1">
      <c r="A447" s="192" t="s">
        <v>1028</v>
      </c>
      <c r="B447" s="411" t="s">
        <v>1029</v>
      </c>
      <c r="C447" s="430"/>
      <c r="D447" s="178" t="s">
        <v>1027</v>
      </c>
      <c r="E447" s="181">
        <v>21</v>
      </c>
      <c r="F447" s="134">
        <f t="shared" si="52"/>
        <v>18.900000000000002</v>
      </c>
      <c r="G447" s="135"/>
      <c r="H447" s="136"/>
    </row>
    <row r="448" spans="1:8" s="126" customFormat="1" ht="45" customHeight="1">
      <c r="A448" s="192" t="s">
        <v>1030</v>
      </c>
      <c r="B448" s="411" t="s">
        <v>1031</v>
      </c>
      <c r="C448" s="430"/>
      <c r="D448" s="178" t="s">
        <v>1027</v>
      </c>
      <c r="E448" s="181">
        <v>21</v>
      </c>
      <c r="F448" s="134">
        <f t="shared" si="52"/>
        <v>18.900000000000002</v>
      </c>
      <c r="G448" s="135"/>
      <c r="H448" s="136"/>
    </row>
    <row r="449" spans="1:8" s="123" customFormat="1" ht="41.85" customHeight="1">
      <c r="A449" s="431" t="s">
        <v>1032</v>
      </c>
      <c r="B449" s="432"/>
      <c r="C449" s="432"/>
      <c r="D449" s="432"/>
      <c r="E449" s="432"/>
      <c r="F449" s="432"/>
      <c r="G449" s="121" t="s">
        <v>1249</v>
      </c>
      <c r="H449" s="122"/>
    </row>
    <row r="450" spans="1:8" s="126" customFormat="1" ht="20.25" customHeight="1">
      <c r="A450" s="366" t="s">
        <v>1033</v>
      </c>
      <c r="B450" s="366"/>
      <c r="C450" s="366"/>
      <c r="D450" s="366"/>
      <c r="E450" s="366"/>
      <c r="F450" s="366"/>
      <c r="G450" s="366"/>
    </row>
    <row r="451" spans="1:8" s="126" customFormat="1" ht="6.95" customHeight="1">
      <c r="A451" s="124"/>
      <c r="B451" s="124"/>
      <c r="C451" s="124"/>
      <c r="D451" s="124"/>
      <c r="E451" s="124"/>
      <c r="F451" s="125"/>
    </row>
    <row r="452" spans="1:8" s="129" customFormat="1" ht="15.95" customHeight="1">
      <c r="A452" s="378" t="s">
        <v>669</v>
      </c>
      <c r="B452" s="380" t="s">
        <v>5</v>
      </c>
      <c r="C452" s="389"/>
      <c r="D452" s="378" t="s">
        <v>670</v>
      </c>
      <c r="E452" s="378" t="s">
        <v>672</v>
      </c>
      <c r="F452" s="378"/>
      <c r="G452" s="127"/>
      <c r="H452" s="128"/>
    </row>
    <row r="453" spans="1:8" s="129" customFormat="1" ht="54.75" customHeight="1">
      <c r="A453" s="379"/>
      <c r="B453" s="381"/>
      <c r="C453" s="390"/>
      <c r="D453" s="379"/>
      <c r="E453" s="130" t="s">
        <v>1250</v>
      </c>
      <c r="F453" s="131" t="s">
        <v>1251</v>
      </c>
      <c r="G453" s="127"/>
      <c r="H453" s="128"/>
    </row>
    <row r="454" spans="1:8" s="126" customFormat="1" ht="99.95" customHeight="1">
      <c r="A454" s="193" t="s">
        <v>1034</v>
      </c>
      <c r="B454" s="373" t="s">
        <v>1295</v>
      </c>
      <c r="C454" s="391"/>
      <c r="D454" s="178" t="s">
        <v>984</v>
      </c>
      <c r="E454" s="181">
        <v>6485</v>
      </c>
      <c r="F454" s="134">
        <f t="shared" ref="F454:F457" si="53">E454*0.9</f>
        <v>5836.5</v>
      </c>
      <c r="G454" s="135"/>
      <c r="H454" s="136"/>
    </row>
    <row r="455" spans="1:8" s="126" customFormat="1" ht="99.95" customHeight="1">
      <c r="A455" s="193" t="s">
        <v>1035</v>
      </c>
      <c r="B455" s="373" t="s">
        <v>1296</v>
      </c>
      <c r="C455" s="391"/>
      <c r="D455" s="178" t="s">
        <v>984</v>
      </c>
      <c r="E455" s="181">
        <v>6727</v>
      </c>
      <c r="F455" s="134">
        <f t="shared" si="53"/>
        <v>6054.3</v>
      </c>
      <c r="G455" s="137" t="s">
        <v>1036</v>
      </c>
      <c r="H455" s="136"/>
    </row>
    <row r="456" spans="1:8" s="126" customFormat="1" ht="99.95" customHeight="1">
      <c r="A456" s="194" t="s">
        <v>1037</v>
      </c>
      <c r="B456" s="373" t="s">
        <v>1297</v>
      </c>
      <c r="C456" s="391"/>
      <c r="D456" s="178" t="s">
        <v>984</v>
      </c>
      <c r="E456" s="181">
        <v>5730</v>
      </c>
      <c r="F456" s="134">
        <f t="shared" si="53"/>
        <v>5157</v>
      </c>
      <c r="G456" s="135" t="s">
        <v>1038</v>
      </c>
      <c r="H456" s="136"/>
    </row>
    <row r="457" spans="1:8" s="126" customFormat="1" ht="99.95" customHeight="1">
      <c r="A457" s="194" t="s">
        <v>1039</v>
      </c>
      <c r="B457" s="373" t="s">
        <v>1298</v>
      </c>
      <c r="C457" s="391"/>
      <c r="D457" s="178" t="s">
        <v>984</v>
      </c>
      <c r="E457" s="181">
        <v>5972</v>
      </c>
      <c r="F457" s="134">
        <f t="shared" si="53"/>
        <v>5374.8</v>
      </c>
      <c r="G457" s="135"/>
      <c r="H457" s="136"/>
    </row>
    <row r="458" spans="1:8" s="126" customFormat="1" ht="20.25" customHeight="1">
      <c r="A458" s="425" t="s">
        <v>1040</v>
      </c>
      <c r="B458" s="425"/>
      <c r="C458" s="425"/>
      <c r="D458" s="425"/>
      <c r="E458" s="425"/>
      <c r="F458" s="425"/>
      <c r="G458" s="426"/>
    </row>
    <row r="459" spans="1:8" s="129" customFormat="1" ht="15.95" customHeight="1">
      <c r="A459" s="427" t="s">
        <v>669</v>
      </c>
      <c r="B459" s="428" t="s">
        <v>5</v>
      </c>
      <c r="C459" s="429"/>
      <c r="D459" s="427" t="s">
        <v>670</v>
      </c>
      <c r="E459" s="427" t="s">
        <v>672</v>
      </c>
      <c r="F459" s="427"/>
      <c r="G459" s="127"/>
      <c r="H459" s="128"/>
    </row>
    <row r="460" spans="1:8" s="129" customFormat="1" ht="54.75" customHeight="1">
      <c r="A460" s="379"/>
      <c r="B460" s="381"/>
      <c r="C460" s="390"/>
      <c r="D460" s="379"/>
      <c r="E460" s="130" t="s">
        <v>1250</v>
      </c>
      <c r="F460" s="131" t="s">
        <v>1251</v>
      </c>
      <c r="G460" s="127"/>
      <c r="H460" s="128"/>
    </row>
    <row r="461" spans="1:8" s="126" customFormat="1" ht="48.2" customHeight="1">
      <c r="A461" s="172" t="s">
        <v>1041</v>
      </c>
      <c r="B461" s="423" t="s">
        <v>1299</v>
      </c>
      <c r="C461" s="424"/>
      <c r="D461" s="178" t="s">
        <v>992</v>
      </c>
      <c r="E461" s="181">
        <v>1389</v>
      </c>
      <c r="F461" s="134">
        <f t="shared" ref="F461" si="54">E461*0.9</f>
        <v>1250.1000000000001</v>
      </c>
      <c r="G461" s="137"/>
      <c r="H461" s="136"/>
    </row>
    <row r="462" spans="1:8" s="126" customFormat="1" ht="20.25" customHeight="1">
      <c r="A462" s="425" t="s">
        <v>1042</v>
      </c>
      <c r="B462" s="425"/>
      <c r="C462" s="425"/>
      <c r="D462" s="425"/>
      <c r="E462" s="425"/>
      <c r="F462" s="425"/>
      <c r="G462" s="426"/>
    </row>
    <row r="463" spans="1:8" s="129" customFormat="1" ht="15.95" customHeight="1">
      <c r="A463" s="378" t="s">
        <v>669</v>
      </c>
      <c r="B463" s="380" t="s">
        <v>5</v>
      </c>
      <c r="C463" s="389"/>
      <c r="D463" s="378" t="s">
        <v>670</v>
      </c>
      <c r="E463" s="378" t="s">
        <v>672</v>
      </c>
      <c r="F463" s="378"/>
      <c r="G463" s="127"/>
      <c r="H463" s="128"/>
    </row>
    <row r="464" spans="1:8" s="129" customFormat="1" ht="54.75" customHeight="1">
      <c r="A464" s="379"/>
      <c r="B464" s="381"/>
      <c r="C464" s="390"/>
      <c r="D464" s="379"/>
      <c r="E464" s="130" t="s">
        <v>1250</v>
      </c>
      <c r="F464" s="131" t="s">
        <v>1251</v>
      </c>
      <c r="G464" s="127"/>
      <c r="H464" s="128"/>
    </row>
    <row r="465" spans="1:8" s="126" customFormat="1" ht="48.2" customHeight="1">
      <c r="A465" s="172" t="s">
        <v>1043</v>
      </c>
      <c r="B465" s="373" t="s">
        <v>1300</v>
      </c>
      <c r="C465" s="388"/>
      <c r="D465" s="173" t="s">
        <v>996</v>
      </c>
      <c r="E465" s="181">
        <v>459</v>
      </c>
      <c r="F465" s="134">
        <f t="shared" ref="F465" si="55">E465*0.9</f>
        <v>413.1</v>
      </c>
      <c r="G465" s="137"/>
      <c r="H465" s="136"/>
    </row>
    <row r="466" spans="1:8" s="126" customFormat="1" ht="20.25" customHeight="1">
      <c r="A466" s="366" t="s">
        <v>1044</v>
      </c>
      <c r="B466" s="366"/>
      <c r="C466" s="366"/>
      <c r="D466" s="366"/>
      <c r="E466" s="366"/>
      <c r="F466" s="366"/>
      <c r="G466" s="366"/>
    </row>
    <row r="467" spans="1:8" s="126" customFormat="1" ht="6.95" customHeight="1">
      <c r="A467" s="124"/>
      <c r="B467" s="124"/>
      <c r="C467" s="124"/>
      <c r="D467" s="124"/>
      <c r="E467" s="124"/>
      <c r="F467" s="125"/>
    </row>
    <row r="468" spans="1:8" s="129" customFormat="1" ht="15.95" customHeight="1">
      <c r="A468" s="378" t="s">
        <v>669</v>
      </c>
      <c r="B468" s="380" t="s">
        <v>5</v>
      </c>
      <c r="C468" s="389"/>
      <c r="D468" s="378" t="s">
        <v>670</v>
      </c>
      <c r="E468" s="378" t="s">
        <v>672</v>
      </c>
      <c r="F468" s="378"/>
      <c r="G468" s="127"/>
      <c r="H468" s="128"/>
    </row>
    <row r="469" spans="1:8" s="129" customFormat="1" ht="54.75" customHeight="1">
      <c r="A469" s="379"/>
      <c r="B469" s="381"/>
      <c r="C469" s="390"/>
      <c r="D469" s="379"/>
      <c r="E469" s="130" t="s">
        <v>1250</v>
      </c>
      <c r="F469" s="131" t="s">
        <v>1251</v>
      </c>
      <c r="G469" s="127"/>
      <c r="H469" s="128"/>
    </row>
    <row r="470" spans="1:8" s="126" customFormat="1" ht="95.1" customHeight="1">
      <c r="A470" s="192" t="s">
        <v>1045</v>
      </c>
      <c r="B470" s="411" t="s">
        <v>1301</v>
      </c>
      <c r="C470" s="420"/>
      <c r="D470" s="178" t="s">
        <v>1000</v>
      </c>
      <c r="E470" s="181">
        <v>894</v>
      </c>
      <c r="F470" s="134">
        <f t="shared" ref="F470" si="56">E470*0.9</f>
        <v>804.6</v>
      </c>
      <c r="G470" s="135" t="s">
        <v>1045</v>
      </c>
      <c r="H470" s="136"/>
    </row>
    <row r="471" spans="1:8" s="126" customFormat="1" ht="20.25" customHeight="1">
      <c r="A471" s="366" t="s">
        <v>1046</v>
      </c>
      <c r="B471" s="366"/>
      <c r="C471" s="366"/>
      <c r="D471" s="366"/>
      <c r="E471" s="366"/>
      <c r="F471" s="366"/>
      <c r="G471" s="366"/>
    </row>
    <row r="472" spans="1:8" s="126" customFormat="1" ht="6.95" customHeight="1">
      <c r="A472" s="124"/>
      <c r="B472" s="124"/>
      <c r="C472" s="124"/>
      <c r="D472" s="124"/>
      <c r="E472" s="124"/>
      <c r="F472" s="125"/>
    </row>
    <row r="473" spans="1:8" s="129" customFormat="1" ht="15.95" customHeight="1">
      <c r="A473" s="378" t="s">
        <v>669</v>
      </c>
      <c r="B473" s="380" t="s">
        <v>5</v>
      </c>
      <c r="C473" s="389"/>
      <c r="D473" s="378" t="s">
        <v>670</v>
      </c>
      <c r="E473" s="378" t="s">
        <v>672</v>
      </c>
      <c r="F473" s="378"/>
      <c r="G473" s="127"/>
      <c r="H473" s="128"/>
    </row>
    <row r="474" spans="1:8" s="129" customFormat="1" ht="54.75" customHeight="1">
      <c r="A474" s="379"/>
      <c r="B474" s="381"/>
      <c r="C474" s="390"/>
      <c r="D474" s="379"/>
      <c r="E474" s="130" t="s">
        <v>1250</v>
      </c>
      <c r="F474" s="131" t="s">
        <v>1251</v>
      </c>
      <c r="G474" s="127"/>
      <c r="H474" s="128"/>
    </row>
    <row r="475" spans="1:8" s="126" customFormat="1" ht="48.2" customHeight="1">
      <c r="A475" s="192" t="s">
        <v>1047</v>
      </c>
      <c r="B475" s="411" t="s">
        <v>1302</v>
      </c>
      <c r="C475" s="421"/>
      <c r="D475" s="178" t="s">
        <v>1004</v>
      </c>
      <c r="E475" s="181">
        <v>426</v>
      </c>
      <c r="F475" s="134">
        <f t="shared" ref="F475:F476" si="57">E475*0.9</f>
        <v>383.40000000000003</v>
      </c>
      <c r="G475" s="135"/>
      <c r="H475" s="136"/>
    </row>
    <row r="476" spans="1:8" s="126" customFormat="1" ht="48.2" customHeight="1">
      <c r="A476" s="192" t="s">
        <v>1048</v>
      </c>
      <c r="B476" s="411" t="s">
        <v>1303</v>
      </c>
      <c r="C476" s="421"/>
      <c r="D476" s="178" t="s">
        <v>1004</v>
      </c>
      <c r="E476" s="181">
        <v>214</v>
      </c>
      <c r="F476" s="134">
        <f t="shared" si="57"/>
        <v>192.6</v>
      </c>
      <c r="G476" s="135" t="s">
        <v>998</v>
      </c>
      <c r="H476" s="136"/>
    </row>
    <row r="477" spans="1:8" s="138" customFormat="1" ht="26.45" customHeight="1">
      <c r="A477" s="406" t="s">
        <v>1010</v>
      </c>
      <c r="B477" s="406"/>
      <c r="C477" s="406"/>
      <c r="D477" s="406"/>
      <c r="E477" s="406"/>
      <c r="F477" s="406"/>
      <c r="G477" s="422"/>
    </row>
    <row r="478" spans="1:8" s="126" customFormat="1" ht="20.25" customHeight="1">
      <c r="A478" s="366" t="s">
        <v>1011</v>
      </c>
      <c r="B478" s="366"/>
      <c r="C478" s="366"/>
      <c r="D478" s="366"/>
      <c r="E478" s="366"/>
      <c r="F478" s="366"/>
      <c r="G478" s="366"/>
    </row>
    <row r="479" spans="1:8" s="126" customFormat="1" ht="6.95" customHeight="1">
      <c r="A479" s="124"/>
      <c r="B479" s="124"/>
      <c r="C479" s="124"/>
      <c r="D479" s="124"/>
      <c r="E479" s="124"/>
      <c r="F479" s="125"/>
    </row>
    <row r="480" spans="1:8" s="129" customFormat="1" ht="15.95" customHeight="1">
      <c r="A480" s="378" t="s">
        <v>669</v>
      </c>
      <c r="B480" s="380" t="s">
        <v>5</v>
      </c>
      <c r="C480" s="389"/>
      <c r="D480" s="378" t="s">
        <v>670</v>
      </c>
      <c r="E480" s="378" t="s">
        <v>672</v>
      </c>
      <c r="F480" s="378"/>
      <c r="G480" s="127"/>
      <c r="H480" s="128"/>
    </row>
    <row r="481" spans="1:8" s="129" customFormat="1" ht="54.75" customHeight="1">
      <c r="A481" s="379"/>
      <c r="B481" s="381"/>
      <c r="C481" s="390"/>
      <c r="D481" s="379"/>
      <c r="E481" s="130" t="s">
        <v>1250</v>
      </c>
      <c r="F481" s="131" t="s">
        <v>1251</v>
      </c>
      <c r="G481" s="127"/>
      <c r="H481" s="128"/>
    </row>
    <row r="482" spans="1:8" s="126" customFormat="1" ht="45" customHeight="1">
      <c r="A482" s="192" t="s">
        <v>1049</v>
      </c>
      <c r="B482" s="373" t="s">
        <v>1050</v>
      </c>
      <c r="C482" s="388"/>
      <c r="D482" s="178" t="s">
        <v>1014</v>
      </c>
      <c r="E482" s="181">
        <v>21</v>
      </c>
      <c r="F482" s="134">
        <f t="shared" ref="F482:F491" si="58">E482*0.9</f>
        <v>18.900000000000002</v>
      </c>
      <c r="G482" s="135"/>
      <c r="H482" s="136"/>
    </row>
    <row r="483" spans="1:8" s="126" customFormat="1" ht="45" customHeight="1">
      <c r="A483" s="192" t="s">
        <v>1051</v>
      </c>
      <c r="B483" s="373" t="s">
        <v>1052</v>
      </c>
      <c r="C483" s="388"/>
      <c r="D483" s="178" t="s">
        <v>1014</v>
      </c>
      <c r="E483" s="181">
        <v>21</v>
      </c>
      <c r="F483" s="134">
        <f t="shared" si="58"/>
        <v>18.900000000000002</v>
      </c>
      <c r="G483" s="135"/>
      <c r="H483" s="136"/>
    </row>
    <row r="484" spans="1:8" s="126" customFormat="1" ht="45" customHeight="1">
      <c r="A484" s="192" t="s">
        <v>1053</v>
      </c>
      <c r="B484" s="373" t="s">
        <v>1054</v>
      </c>
      <c r="C484" s="388"/>
      <c r="D484" s="178" t="s">
        <v>1014</v>
      </c>
      <c r="E484" s="181">
        <v>21</v>
      </c>
      <c r="F484" s="134">
        <f t="shared" si="58"/>
        <v>18.900000000000002</v>
      </c>
      <c r="G484" s="135"/>
      <c r="H484" s="136"/>
    </row>
    <row r="485" spans="1:8" s="126" customFormat="1" ht="45" customHeight="1">
      <c r="A485" s="192" t="s">
        <v>1055</v>
      </c>
      <c r="B485" s="373" t="s">
        <v>1056</v>
      </c>
      <c r="C485" s="388"/>
      <c r="D485" s="178" t="s">
        <v>1014</v>
      </c>
      <c r="E485" s="181">
        <v>21</v>
      </c>
      <c r="F485" s="134">
        <f t="shared" si="58"/>
        <v>18.900000000000002</v>
      </c>
      <c r="G485" s="135"/>
      <c r="H485" s="136"/>
    </row>
    <row r="486" spans="1:8" s="126" customFormat="1" ht="45" customHeight="1">
      <c r="A486" s="192" t="s">
        <v>1057</v>
      </c>
      <c r="B486" s="373" t="s">
        <v>1058</v>
      </c>
      <c r="C486" s="388"/>
      <c r="D486" s="178" t="s">
        <v>1014</v>
      </c>
      <c r="E486" s="181">
        <v>21</v>
      </c>
      <c r="F486" s="134">
        <f t="shared" si="58"/>
        <v>18.900000000000002</v>
      </c>
      <c r="G486" s="135"/>
      <c r="H486" s="136"/>
    </row>
    <row r="487" spans="1:8" s="126" customFormat="1" ht="45" customHeight="1">
      <c r="A487" s="192" t="s">
        <v>1059</v>
      </c>
      <c r="B487" s="373" t="s">
        <v>1060</v>
      </c>
      <c r="C487" s="388"/>
      <c r="D487" s="178" t="s">
        <v>1014</v>
      </c>
      <c r="E487" s="181">
        <v>21</v>
      </c>
      <c r="F487" s="134">
        <f t="shared" si="58"/>
        <v>18.900000000000002</v>
      </c>
      <c r="G487" s="135"/>
      <c r="H487" s="136"/>
    </row>
    <row r="488" spans="1:8" s="126" customFormat="1" ht="45" customHeight="1">
      <c r="A488" s="192" t="s">
        <v>1061</v>
      </c>
      <c r="B488" s="373" t="s">
        <v>1062</v>
      </c>
      <c r="C488" s="388"/>
      <c r="D488" s="178" t="s">
        <v>1014</v>
      </c>
      <c r="E488" s="181">
        <v>21</v>
      </c>
      <c r="F488" s="134">
        <f t="shared" si="58"/>
        <v>18.900000000000002</v>
      </c>
      <c r="G488" s="135"/>
      <c r="H488" s="136"/>
    </row>
    <row r="489" spans="1:8" s="126" customFormat="1" ht="45" customHeight="1">
      <c r="A489" s="192" t="s">
        <v>1063</v>
      </c>
      <c r="B489" s="373" t="s">
        <v>1064</v>
      </c>
      <c r="C489" s="388"/>
      <c r="D489" s="178" t="s">
        <v>1014</v>
      </c>
      <c r="E489" s="181">
        <v>21</v>
      </c>
      <c r="F489" s="134">
        <f t="shared" si="58"/>
        <v>18.900000000000002</v>
      </c>
      <c r="G489" s="135"/>
      <c r="H489" s="136"/>
    </row>
    <row r="490" spans="1:8" s="126" customFormat="1" ht="45" customHeight="1">
      <c r="A490" s="192" t="s">
        <v>1065</v>
      </c>
      <c r="B490" s="411" t="s">
        <v>1066</v>
      </c>
      <c r="C490" s="420"/>
      <c r="D490" s="178" t="s">
        <v>1067</v>
      </c>
      <c r="E490" s="181">
        <v>21</v>
      </c>
      <c r="F490" s="134">
        <f t="shared" si="58"/>
        <v>18.900000000000002</v>
      </c>
      <c r="G490" s="135"/>
      <c r="H490" s="136"/>
    </row>
    <row r="491" spans="1:8" s="126" customFormat="1" ht="45" customHeight="1">
      <c r="A491" s="192" t="s">
        <v>1068</v>
      </c>
      <c r="B491" s="411" t="s">
        <v>1069</v>
      </c>
      <c r="C491" s="420"/>
      <c r="D491" s="178" t="s">
        <v>1014</v>
      </c>
      <c r="E491" s="181">
        <v>21</v>
      </c>
      <c r="F491" s="134">
        <f t="shared" si="58"/>
        <v>18.900000000000002</v>
      </c>
      <c r="G491" s="135"/>
      <c r="H491" s="136"/>
    </row>
    <row r="492" spans="1:8" s="123" customFormat="1" ht="41.85" customHeight="1">
      <c r="A492" s="386" t="s">
        <v>1070</v>
      </c>
      <c r="B492" s="387"/>
      <c r="C492" s="387"/>
      <c r="D492" s="387"/>
      <c r="E492" s="387"/>
      <c r="F492" s="387"/>
      <c r="G492" s="121" t="s">
        <v>1249</v>
      </c>
      <c r="H492" s="122"/>
    </row>
    <row r="493" spans="1:8" s="126" customFormat="1" ht="20.25" customHeight="1">
      <c r="A493" s="366" t="s">
        <v>1071</v>
      </c>
      <c r="B493" s="366"/>
      <c r="C493" s="366"/>
      <c r="D493" s="366"/>
      <c r="E493" s="366"/>
      <c r="F493" s="366"/>
      <c r="G493" s="366"/>
    </row>
    <row r="494" spans="1:8" s="126" customFormat="1" ht="6.95" customHeight="1">
      <c r="A494" s="124"/>
      <c r="B494" s="124"/>
      <c r="C494" s="124"/>
      <c r="D494" s="124"/>
      <c r="E494" s="124"/>
      <c r="F494" s="125"/>
    </row>
    <row r="495" spans="1:8" s="129" customFormat="1" ht="15.95" customHeight="1">
      <c r="A495" s="378" t="s">
        <v>669</v>
      </c>
      <c r="B495" s="378" t="s">
        <v>5</v>
      </c>
      <c r="C495" s="378" t="s">
        <v>670</v>
      </c>
      <c r="D495" s="378" t="s">
        <v>874</v>
      </c>
      <c r="E495" s="378" t="s">
        <v>672</v>
      </c>
      <c r="F495" s="378"/>
      <c r="G495" s="127"/>
      <c r="H495" s="128"/>
    </row>
    <row r="496" spans="1:8" s="129" customFormat="1" ht="54.75" customHeight="1">
      <c r="A496" s="379"/>
      <c r="B496" s="379"/>
      <c r="C496" s="379"/>
      <c r="D496" s="379"/>
      <c r="E496" s="130" t="s">
        <v>1250</v>
      </c>
      <c r="F496" s="131" t="s">
        <v>1251</v>
      </c>
      <c r="G496" s="127"/>
      <c r="H496" s="128"/>
    </row>
    <row r="497" spans="1:8" s="126" customFormat="1" ht="48.2" customHeight="1">
      <c r="A497" s="418" t="s">
        <v>623</v>
      </c>
      <c r="B497" s="402" t="s">
        <v>1072</v>
      </c>
      <c r="C497" s="402" t="s">
        <v>1073</v>
      </c>
      <c r="D497" s="173" t="s">
        <v>1074</v>
      </c>
      <c r="E497" s="181">
        <v>2316</v>
      </c>
      <c r="F497" s="134">
        <f t="shared" ref="F497:F498" si="59">E497*0.9</f>
        <v>2084.4</v>
      </c>
      <c r="G497" s="135"/>
      <c r="H497" s="136"/>
    </row>
    <row r="498" spans="1:8" s="126" customFormat="1" ht="48.2" customHeight="1">
      <c r="A498" s="419"/>
      <c r="B498" s="413"/>
      <c r="C498" s="413"/>
      <c r="D498" s="173" t="s">
        <v>1075</v>
      </c>
      <c r="E498" s="181">
        <v>2347</v>
      </c>
      <c r="F498" s="134">
        <f t="shared" si="59"/>
        <v>2112.3000000000002</v>
      </c>
      <c r="G498" s="135" t="s">
        <v>623</v>
      </c>
      <c r="H498" s="136"/>
    </row>
    <row r="499" spans="1:8" s="138" customFormat="1" ht="27.75" customHeight="1">
      <c r="A499" s="406" t="s">
        <v>1076</v>
      </c>
      <c r="B499" s="407"/>
      <c r="C499" s="407"/>
      <c r="D499" s="407"/>
      <c r="E499" s="407"/>
      <c r="F499" s="407"/>
      <c r="G499" s="408"/>
    </row>
    <row r="500" spans="1:8" s="129" customFormat="1" ht="15.95" customHeight="1">
      <c r="A500" s="378" t="s">
        <v>669</v>
      </c>
      <c r="B500" s="380" t="s">
        <v>5</v>
      </c>
      <c r="C500" s="389"/>
      <c r="D500" s="378" t="s">
        <v>1077</v>
      </c>
      <c r="E500" s="378" t="s">
        <v>672</v>
      </c>
      <c r="F500" s="378"/>
      <c r="G500" s="127"/>
      <c r="H500" s="128"/>
    </row>
    <row r="501" spans="1:8" s="129" customFormat="1" ht="54.75" customHeight="1">
      <c r="A501" s="379"/>
      <c r="B501" s="381"/>
      <c r="C501" s="390"/>
      <c r="D501" s="379"/>
      <c r="E501" s="130" t="s">
        <v>1250</v>
      </c>
      <c r="F501" s="131" t="s">
        <v>1251</v>
      </c>
      <c r="G501" s="127"/>
      <c r="H501" s="128"/>
    </row>
    <row r="502" spans="1:8" s="126" customFormat="1" ht="48.2" customHeight="1">
      <c r="A502" s="172" t="s">
        <v>616</v>
      </c>
      <c r="B502" s="373" t="s">
        <v>1078</v>
      </c>
      <c r="C502" s="388"/>
      <c r="D502" s="173" t="s">
        <v>1079</v>
      </c>
      <c r="E502" s="181">
        <v>212</v>
      </c>
      <c r="F502" s="134">
        <f t="shared" ref="F502:F503" si="60">E502*0.9</f>
        <v>190.8</v>
      </c>
      <c r="G502" s="137"/>
      <c r="H502" s="136"/>
    </row>
    <row r="503" spans="1:8" s="126" customFormat="1" ht="48.2" customHeight="1">
      <c r="A503" s="172" t="s">
        <v>617</v>
      </c>
      <c r="B503" s="373" t="s">
        <v>1080</v>
      </c>
      <c r="C503" s="388"/>
      <c r="D503" s="173" t="s">
        <v>1079</v>
      </c>
      <c r="E503" s="181">
        <v>243</v>
      </c>
      <c r="F503" s="134">
        <f t="shared" si="60"/>
        <v>218.70000000000002</v>
      </c>
      <c r="G503" s="137"/>
      <c r="H503" s="136"/>
    </row>
    <row r="504" spans="1:8" s="126" customFormat="1" ht="20.25" customHeight="1">
      <c r="A504" s="366" t="s">
        <v>1081</v>
      </c>
      <c r="B504" s="366"/>
      <c r="C504" s="366"/>
      <c r="D504" s="366"/>
      <c r="E504" s="366"/>
      <c r="F504" s="366"/>
      <c r="G504" s="366"/>
    </row>
    <row r="505" spans="1:8" s="126" customFormat="1" ht="6.95" customHeight="1">
      <c r="A505" s="124"/>
      <c r="B505" s="124"/>
      <c r="C505" s="124"/>
      <c r="D505" s="124"/>
      <c r="E505" s="124"/>
      <c r="F505" s="125"/>
    </row>
    <row r="506" spans="1:8" s="129" customFormat="1" ht="15.95" customHeight="1">
      <c r="A506" s="378" t="s">
        <v>669</v>
      </c>
      <c r="B506" s="378" t="s">
        <v>5</v>
      </c>
      <c r="C506" s="378" t="s">
        <v>670</v>
      </c>
      <c r="D506" s="378" t="s">
        <v>874</v>
      </c>
      <c r="E506" s="378" t="s">
        <v>672</v>
      </c>
      <c r="F506" s="378"/>
      <c r="G506" s="127"/>
      <c r="H506" s="128"/>
    </row>
    <row r="507" spans="1:8" s="129" customFormat="1" ht="54.75" customHeight="1">
      <c r="A507" s="379"/>
      <c r="B507" s="379"/>
      <c r="C507" s="379"/>
      <c r="D507" s="379"/>
      <c r="E507" s="130" t="s">
        <v>1250</v>
      </c>
      <c r="F507" s="131" t="s">
        <v>1251</v>
      </c>
      <c r="G507" s="127"/>
      <c r="H507" s="128"/>
    </row>
    <row r="508" spans="1:8" s="126" customFormat="1" ht="48.2" customHeight="1">
      <c r="A508" s="416" t="s">
        <v>1082</v>
      </c>
      <c r="B508" s="402" t="s">
        <v>1083</v>
      </c>
      <c r="C508" s="402" t="s">
        <v>1084</v>
      </c>
      <c r="D508" s="173" t="s">
        <v>1074</v>
      </c>
      <c r="E508" s="181">
        <v>2275</v>
      </c>
      <c r="F508" s="134">
        <f t="shared" ref="F508:F510" si="61">E508*0.9</f>
        <v>2047.5</v>
      </c>
      <c r="G508" s="135"/>
      <c r="H508" s="136"/>
    </row>
    <row r="509" spans="1:8" s="126" customFormat="1" ht="48.2" customHeight="1">
      <c r="A509" s="417"/>
      <c r="B509" s="403"/>
      <c r="C509" s="403"/>
      <c r="D509" s="173" t="s">
        <v>1075</v>
      </c>
      <c r="E509" s="181">
        <v>2328</v>
      </c>
      <c r="F509" s="134">
        <f t="shared" si="61"/>
        <v>2095.2000000000003</v>
      </c>
      <c r="G509" s="135" t="s">
        <v>1082</v>
      </c>
      <c r="H509" s="136"/>
    </row>
    <row r="510" spans="1:8" s="126" customFormat="1" ht="48.2" customHeight="1">
      <c r="A510" s="405"/>
      <c r="B510" s="405"/>
      <c r="C510" s="405"/>
      <c r="D510" s="173" t="s">
        <v>1085</v>
      </c>
      <c r="E510" s="181">
        <v>2362</v>
      </c>
      <c r="F510" s="134">
        <f t="shared" si="61"/>
        <v>2125.8000000000002</v>
      </c>
      <c r="G510" s="137"/>
      <c r="H510" s="136"/>
    </row>
    <row r="511" spans="1:8" s="138" customFormat="1" ht="27.75" customHeight="1">
      <c r="A511" s="406" t="s">
        <v>1086</v>
      </c>
      <c r="B511" s="407"/>
      <c r="C511" s="407"/>
      <c r="D511" s="407"/>
      <c r="E511" s="407"/>
      <c r="F511" s="407"/>
      <c r="G511" s="408"/>
    </row>
    <row r="512" spans="1:8" s="129" customFormat="1" ht="15.95" customHeight="1">
      <c r="A512" s="378" t="s">
        <v>669</v>
      </c>
      <c r="B512" s="380" t="s">
        <v>5</v>
      </c>
      <c r="C512" s="389"/>
      <c r="D512" s="378" t="s">
        <v>1077</v>
      </c>
      <c r="E512" s="378" t="s">
        <v>672</v>
      </c>
      <c r="F512" s="378"/>
      <c r="G512" s="127"/>
      <c r="H512" s="128"/>
    </row>
    <row r="513" spans="1:8" s="129" customFormat="1" ht="54.75" customHeight="1">
      <c r="A513" s="379"/>
      <c r="B513" s="381"/>
      <c r="C513" s="390"/>
      <c r="D513" s="379"/>
      <c r="E513" s="130" t="s">
        <v>1250</v>
      </c>
      <c r="F513" s="131" t="s">
        <v>1251</v>
      </c>
      <c r="G513" s="127"/>
      <c r="H513" s="128"/>
    </row>
    <row r="514" spans="1:8" s="126" customFormat="1" ht="48.2" customHeight="1">
      <c r="A514" s="172" t="s">
        <v>620</v>
      </c>
      <c r="B514" s="373" t="s">
        <v>1087</v>
      </c>
      <c r="C514" s="388"/>
      <c r="D514" s="173" t="s">
        <v>1088</v>
      </c>
      <c r="E514" s="181">
        <v>130</v>
      </c>
      <c r="F514" s="134">
        <f t="shared" ref="F514:F516" si="62">E514*0.9</f>
        <v>117</v>
      </c>
      <c r="G514" s="137"/>
      <c r="H514" s="136"/>
    </row>
    <row r="515" spans="1:8" s="126" customFormat="1" ht="48.2" customHeight="1">
      <c r="A515" s="172" t="s">
        <v>621</v>
      </c>
      <c r="B515" s="373" t="s">
        <v>1089</v>
      </c>
      <c r="C515" s="388"/>
      <c r="D515" s="173" t="s">
        <v>1088</v>
      </c>
      <c r="E515" s="181">
        <v>183</v>
      </c>
      <c r="F515" s="134">
        <f t="shared" si="62"/>
        <v>164.70000000000002</v>
      </c>
      <c r="G515" s="137"/>
      <c r="H515" s="136"/>
    </row>
    <row r="516" spans="1:8" s="126" customFormat="1" ht="48.2" customHeight="1">
      <c r="A516" s="172" t="s">
        <v>1090</v>
      </c>
      <c r="B516" s="373" t="s">
        <v>1091</v>
      </c>
      <c r="C516" s="388"/>
      <c r="D516" s="173" t="s">
        <v>1088</v>
      </c>
      <c r="E516" s="181">
        <v>217</v>
      </c>
      <c r="F516" s="134">
        <f t="shared" si="62"/>
        <v>195.3</v>
      </c>
      <c r="G516" s="137"/>
      <c r="H516" s="136"/>
    </row>
    <row r="517" spans="1:8" s="126" customFormat="1" ht="20.25" customHeight="1">
      <c r="A517" s="366" t="s">
        <v>1092</v>
      </c>
      <c r="B517" s="366"/>
      <c r="C517" s="366"/>
      <c r="D517" s="366"/>
      <c r="E517" s="366"/>
      <c r="F517" s="366"/>
      <c r="G517" s="366"/>
    </row>
    <row r="518" spans="1:8" s="126" customFormat="1" ht="6.95" customHeight="1">
      <c r="A518" s="124"/>
      <c r="B518" s="124"/>
      <c r="C518" s="124"/>
      <c r="D518" s="124"/>
      <c r="E518" s="124"/>
      <c r="F518" s="125"/>
    </row>
    <row r="519" spans="1:8" s="129" customFormat="1" ht="15.95" customHeight="1">
      <c r="A519" s="378" t="s">
        <v>669</v>
      </c>
      <c r="B519" s="378" t="s">
        <v>5</v>
      </c>
      <c r="C519" s="378" t="s">
        <v>670</v>
      </c>
      <c r="D519" s="378" t="s">
        <v>874</v>
      </c>
      <c r="E519" s="378" t="s">
        <v>672</v>
      </c>
      <c r="F519" s="378"/>
      <c r="G519" s="127"/>
      <c r="H519" s="128"/>
    </row>
    <row r="520" spans="1:8" s="129" customFormat="1" ht="54.75" customHeight="1">
      <c r="A520" s="379"/>
      <c r="B520" s="379"/>
      <c r="C520" s="379"/>
      <c r="D520" s="379"/>
      <c r="E520" s="130" t="s">
        <v>1250</v>
      </c>
      <c r="F520" s="131" t="s">
        <v>1251</v>
      </c>
      <c r="G520" s="127"/>
      <c r="H520" s="128"/>
    </row>
    <row r="521" spans="1:8" s="126" customFormat="1" ht="48.2" customHeight="1">
      <c r="A521" s="409" t="s">
        <v>1093</v>
      </c>
      <c r="B521" s="411" t="s">
        <v>1094</v>
      </c>
      <c r="C521" s="402" t="s">
        <v>1095</v>
      </c>
      <c r="D521" s="173" t="s">
        <v>1074</v>
      </c>
      <c r="E521" s="181">
        <v>1127</v>
      </c>
      <c r="F521" s="134">
        <f t="shared" ref="F521:F524" si="63">E521*0.9</f>
        <v>1014.3000000000001</v>
      </c>
      <c r="G521" s="135"/>
      <c r="H521" s="136"/>
    </row>
    <row r="522" spans="1:8" s="126" customFormat="1" ht="48.2" customHeight="1">
      <c r="A522" s="410"/>
      <c r="B522" s="412"/>
      <c r="C522" s="413"/>
      <c r="D522" s="173" t="s">
        <v>1075</v>
      </c>
      <c r="E522" s="181">
        <v>1183</v>
      </c>
      <c r="F522" s="134">
        <f t="shared" si="63"/>
        <v>1064.7</v>
      </c>
      <c r="G522" s="135"/>
      <c r="H522" s="136"/>
    </row>
    <row r="523" spans="1:8" s="126" customFormat="1" ht="48.2" customHeight="1">
      <c r="A523" s="414" t="s">
        <v>1096</v>
      </c>
      <c r="B523" s="411" t="s">
        <v>1097</v>
      </c>
      <c r="C523" s="402" t="s">
        <v>1095</v>
      </c>
      <c r="D523" s="173" t="s">
        <v>1074</v>
      </c>
      <c r="E523" s="181">
        <v>1127</v>
      </c>
      <c r="F523" s="134">
        <f t="shared" si="63"/>
        <v>1014.3000000000001</v>
      </c>
      <c r="G523" s="154" t="s">
        <v>1098</v>
      </c>
      <c r="H523" s="136"/>
    </row>
    <row r="524" spans="1:8" s="126" customFormat="1" ht="48.2" customHeight="1">
      <c r="A524" s="415"/>
      <c r="B524" s="412"/>
      <c r="C524" s="413"/>
      <c r="D524" s="173" t="s">
        <v>1075</v>
      </c>
      <c r="E524" s="181">
        <v>1183</v>
      </c>
      <c r="F524" s="134">
        <f t="shared" si="63"/>
        <v>1064.7</v>
      </c>
      <c r="G524" s="135"/>
      <c r="H524" s="136"/>
    </row>
    <row r="525" spans="1:8" s="138" customFormat="1" ht="53.45" customHeight="1">
      <c r="A525" s="406" t="s">
        <v>1099</v>
      </c>
      <c r="B525" s="407"/>
      <c r="C525" s="407"/>
      <c r="D525" s="407"/>
      <c r="E525" s="407"/>
      <c r="F525" s="407"/>
      <c r="G525" s="408"/>
    </row>
    <row r="526" spans="1:8" s="129" customFormat="1" ht="15.95" customHeight="1">
      <c r="A526" s="378" t="s">
        <v>669</v>
      </c>
      <c r="B526" s="380" t="s">
        <v>5</v>
      </c>
      <c r="C526" s="389"/>
      <c r="D526" s="378" t="s">
        <v>1077</v>
      </c>
      <c r="E526" s="378" t="s">
        <v>672</v>
      </c>
      <c r="F526" s="378"/>
      <c r="G526" s="127"/>
      <c r="H526" s="128"/>
    </row>
    <row r="527" spans="1:8" s="129" customFormat="1" ht="54.75" customHeight="1">
      <c r="A527" s="379"/>
      <c r="B527" s="381"/>
      <c r="C527" s="390"/>
      <c r="D527" s="379"/>
      <c r="E527" s="130" t="s">
        <v>1250</v>
      </c>
      <c r="F527" s="131" t="s">
        <v>1251</v>
      </c>
      <c r="G527" s="127"/>
      <c r="H527" s="128"/>
    </row>
    <row r="528" spans="1:8" s="126" customFormat="1" ht="48.2" customHeight="1">
      <c r="A528" s="172" t="s">
        <v>622</v>
      </c>
      <c r="B528" s="373" t="s">
        <v>1100</v>
      </c>
      <c r="C528" s="388"/>
      <c r="D528" s="173" t="s">
        <v>1101</v>
      </c>
      <c r="E528" s="181">
        <v>136</v>
      </c>
      <c r="F528" s="134">
        <f t="shared" ref="F528:F529" si="64">E528*0.9</f>
        <v>122.4</v>
      </c>
      <c r="G528" s="137"/>
      <c r="H528" s="136"/>
    </row>
    <row r="529" spans="1:8" s="126" customFormat="1" ht="48.2" customHeight="1">
      <c r="A529" s="172" t="s">
        <v>1102</v>
      </c>
      <c r="B529" s="373" t="s">
        <v>1103</v>
      </c>
      <c r="C529" s="388"/>
      <c r="D529" s="173" t="s">
        <v>1101</v>
      </c>
      <c r="E529" s="181">
        <v>192</v>
      </c>
      <c r="F529" s="134">
        <f t="shared" si="64"/>
        <v>172.8</v>
      </c>
      <c r="G529" s="137"/>
      <c r="H529" s="136"/>
    </row>
    <row r="530" spans="1:8" s="123" customFormat="1" ht="41.85" customHeight="1">
      <c r="A530" s="386" t="s">
        <v>1104</v>
      </c>
      <c r="B530" s="387"/>
      <c r="C530" s="387"/>
      <c r="D530" s="387"/>
      <c r="E530" s="387"/>
      <c r="F530" s="387"/>
      <c r="G530" s="121" t="s">
        <v>1249</v>
      </c>
      <c r="H530" s="122"/>
    </row>
    <row r="531" spans="1:8" s="126" customFormat="1" ht="20.25" customHeight="1">
      <c r="A531" s="366" t="s">
        <v>1105</v>
      </c>
      <c r="B531" s="366"/>
      <c r="C531" s="366"/>
      <c r="D531" s="366"/>
      <c r="E531" s="366"/>
      <c r="F531" s="366"/>
      <c r="G531" s="366"/>
    </row>
    <row r="532" spans="1:8" s="126" customFormat="1" ht="6.95" customHeight="1">
      <c r="A532" s="124"/>
      <c r="B532" s="124"/>
      <c r="C532" s="124"/>
      <c r="D532" s="124"/>
      <c r="E532" s="124"/>
      <c r="F532" s="125"/>
    </row>
    <row r="533" spans="1:8" s="129" customFormat="1" ht="15.95" customHeight="1">
      <c r="A533" s="378" t="s">
        <v>669</v>
      </c>
      <c r="B533" s="378" t="s">
        <v>5</v>
      </c>
      <c r="C533" s="378" t="s">
        <v>670</v>
      </c>
      <c r="D533" s="378" t="s">
        <v>874</v>
      </c>
      <c r="E533" s="378" t="s">
        <v>672</v>
      </c>
      <c r="F533" s="378"/>
      <c r="G533" s="127"/>
      <c r="H533" s="128"/>
    </row>
    <row r="534" spans="1:8" s="129" customFormat="1" ht="54.75" customHeight="1">
      <c r="A534" s="379"/>
      <c r="B534" s="379"/>
      <c r="C534" s="379"/>
      <c r="D534" s="379"/>
      <c r="E534" s="130" t="s">
        <v>1250</v>
      </c>
      <c r="F534" s="131" t="s">
        <v>1251</v>
      </c>
      <c r="G534" s="127"/>
      <c r="H534" s="128"/>
    </row>
    <row r="535" spans="1:8" s="126" customFormat="1" ht="48.2" customHeight="1">
      <c r="A535" s="400" t="s">
        <v>1106</v>
      </c>
      <c r="B535" s="402" t="s">
        <v>1304</v>
      </c>
      <c r="C535" s="402" t="s">
        <v>1084</v>
      </c>
      <c r="D535" s="173" t="s">
        <v>1074</v>
      </c>
      <c r="E535" s="181">
        <v>2811</v>
      </c>
      <c r="F535" s="134">
        <f t="shared" ref="F535:F537" si="65">E535*0.9</f>
        <v>2529.9</v>
      </c>
      <c r="G535" s="135"/>
      <c r="H535" s="136"/>
    </row>
    <row r="536" spans="1:8" s="126" customFormat="1" ht="48.2" customHeight="1">
      <c r="A536" s="401"/>
      <c r="B536" s="403"/>
      <c r="C536" s="403"/>
      <c r="D536" s="173" t="s">
        <v>1075</v>
      </c>
      <c r="E536" s="181">
        <v>2863</v>
      </c>
      <c r="F536" s="134">
        <f t="shared" si="65"/>
        <v>2576.7000000000003</v>
      </c>
      <c r="G536" s="135" t="s">
        <v>1106</v>
      </c>
      <c r="H536" s="136"/>
    </row>
    <row r="537" spans="1:8" s="126" customFormat="1" ht="48.2" customHeight="1">
      <c r="A537" s="376"/>
      <c r="B537" s="404"/>
      <c r="C537" s="405"/>
      <c r="D537" s="173" t="s">
        <v>1085</v>
      </c>
      <c r="E537" s="181">
        <v>2898</v>
      </c>
      <c r="F537" s="134">
        <f t="shared" si="65"/>
        <v>2608.2000000000003</v>
      </c>
      <c r="G537" s="137"/>
      <c r="H537" s="136"/>
    </row>
    <row r="538" spans="1:8" s="138" customFormat="1" ht="27.75" customHeight="1">
      <c r="A538" s="406" t="s">
        <v>1107</v>
      </c>
      <c r="B538" s="407"/>
      <c r="C538" s="407"/>
      <c r="D538" s="407"/>
      <c r="E538" s="407"/>
      <c r="F538" s="407"/>
      <c r="G538" s="408"/>
    </row>
    <row r="539" spans="1:8" s="129" customFormat="1" ht="15.95" customHeight="1">
      <c r="A539" s="378" t="s">
        <v>669</v>
      </c>
      <c r="B539" s="380" t="s">
        <v>5</v>
      </c>
      <c r="C539" s="389"/>
      <c r="D539" s="378" t="s">
        <v>1077</v>
      </c>
      <c r="E539" s="378" t="s">
        <v>672</v>
      </c>
      <c r="F539" s="378"/>
      <c r="G539" s="127"/>
      <c r="H539" s="128"/>
    </row>
    <row r="540" spans="1:8" s="129" customFormat="1" ht="54.75" customHeight="1">
      <c r="A540" s="379"/>
      <c r="B540" s="381"/>
      <c r="C540" s="390"/>
      <c r="D540" s="379"/>
      <c r="E540" s="130" t="s">
        <v>1250</v>
      </c>
      <c r="F540" s="131" t="s">
        <v>1251</v>
      </c>
      <c r="G540" s="127"/>
      <c r="H540" s="128"/>
    </row>
    <row r="541" spans="1:8" s="126" customFormat="1" ht="48.2" customHeight="1">
      <c r="A541" s="172" t="s">
        <v>1108</v>
      </c>
      <c r="B541" s="373" t="s">
        <v>1305</v>
      </c>
      <c r="C541" s="388"/>
      <c r="D541" s="173" t="s">
        <v>1088</v>
      </c>
      <c r="E541" s="181">
        <v>130</v>
      </c>
      <c r="F541" s="134">
        <f t="shared" ref="F541:F543" si="66">E541*0.9</f>
        <v>117</v>
      </c>
      <c r="G541" s="137"/>
      <c r="H541" s="136"/>
    </row>
    <row r="542" spans="1:8" s="126" customFormat="1" ht="48.2" customHeight="1">
      <c r="A542" s="172" t="s">
        <v>1109</v>
      </c>
      <c r="B542" s="373" t="s">
        <v>1306</v>
      </c>
      <c r="C542" s="388"/>
      <c r="D542" s="173" t="s">
        <v>1088</v>
      </c>
      <c r="E542" s="181">
        <v>183</v>
      </c>
      <c r="F542" s="134">
        <f t="shared" si="66"/>
        <v>164.70000000000002</v>
      </c>
      <c r="G542" s="137"/>
      <c r="H542" s="136"/>
    </row>
    <row r="543" spans="1:8" s="126" customFormat="1" ht="48.2" customHeight="1">
      <c r="A543" s="195" t="s">
        <v>1110</v>
      </c>
      <c r="B543" s="373" t="s">
        <v>1307</v>
      </c>
      <c r="C543" s="388"/>
      <c r="D543" s="173" t="s">
        <v>1088</v>
      </c>
      <c r="E543" s="181">
        <v>217</v>
      </c>
      <c r="F543" s="134">
        <f t="shared" si="66"/>
        <v>195.3</v>
      </c>
      <c r="G543" s="137"/>
      <c r="H543" s="136"/>
    </row>
    <row r="544" spans="1:8" s="123" customFormat="1" ht="41.85" customHeight="1">
      <c r="A544" s="386" t="s">
        <v>1111</v>
      </c>
      <c r="B544" s="387"/>
      <c r="C544" s="387"/>
      <c r="D544" s="387"/>
      <c r="E544" s="387"/>
      <c r="F544" s="387"/>
      <c r="G544" s="121" t="s">
        <v>1249</v>
      </c>
      <c r="H544" s="122"/>
    </row>
    <row r="545" spans="1:8" s="126" customFormat="1" ht="6.95" customHeight="1">
      <c r="A545" s="124"/>
      <c r="B545" s="124"/>
      <c r="C545" s="124"/>
      <c r="D545" s="124"/>
      <c r="E545" s="124"/>
      <c r="F545" s="125"/>
    </row>
    <row r="546" spans="1:8" s="145" customFormat="1" ht="142.5" customHeight="1">
      <c r="A546" s="137"/>
      <c r="B546" s="137"/>
      <c r="C546" s="137"/>
      <c r="D546" s="137"/>
      <c r="E546" s="137"/>
      <c r="F546" s="162"/>
      <c r="G546" s="137"/>
      <c r="H546" s="122"/>
    </row>
    <row r="547" spans="1:8" s="126" customFormat="1" ht="6.95" customHeight="1">
      <c r="A547" s="124"/>
      <c r="B547" s="124"/>
      <c r="C547" s="124"/>
      <c r="D547" s="124"/>
      <c r="E547" s="124"/>
      <c r="F547" s="125"/>
    </row>
    <row r="548" spans="1:8" s="129" customFormat="1" ht="15.95" customHeight="1">
      <c r="A548" s="378" t="s">
        <v>669</v>
      </c>
      <c r="B548" s="380" t="s">
        <v>5</v>
      </c>
      <c r="C548" s="389"/>
      <c r="D548" s="378" t="s">
        <v>1077</v>
      </c>
      <c r="E548" s="378" t="s">
        <v>672</v>
      </c>
      <c r="F548" s="378"/>
      <c r="G548" s="127"/>
      <c r="H548" s="128"/>
    </row>
    <row r="549" spans="1:8" s="129" customFormat="1" ht="54.75" customHeight="1">
      <c r="A549" s="379"/>
      <c r="B549" s="381"/>
      <c r="C549" s="390"/>
      <c r="D549" s="379"/>
      <c r="E549" s="130" t="s">
        <v>1250</v>
      </c>
      <c r="F549" s="131" t="s">
        <v>1251</v>
      </c>
      <c r="G549" s="127"/>
      <c r="H549" s="128"/>
    </row>
    <row r="550" spans="1:8" s="126" customFormat="1" ht="35.1" customHeight="1">
      <c r="A550" s="172" t="s">
        <v>1112</v>
      </c>
      <c r="B550" s="373" t="s">
        <v>1113</v>
      </c>
      <c r="C550" s="388"/>
      <c r="D550" s="173" t="s">
        <v>1114</v>
      </c>
      <c r="E550" s="181">
        <v>8</v>
      </c>
      <c r="F550" s="134">
        <f t="shared" ref="F550:F567" si="67">E550*0.9</f>
        <v>7.2</v>
      </c>
      <c r="G550" s="137"/>
      <c r="H550" s="136"/>
    </row>
    <row r="551" spans="1:8" s="126" customFormat="1" ht="35.1" customHeight="1">
      <c r="A551" s="172" t="s">
        <v>1115</v>
      </c>
      <c r="B551" s="373" t="s">
        <v>1116</v>
      </c>
      <c r="C551" s="388"/>
      <c r="D551" s="173" t="s">
        <v>1114</v>
      </c>
      <c r="E551" s="181">
        <v>14</v>
      </c>
      <c r="F551" s="134">
        <f t="shared" si="67"/>
        <v>12.6</v>
      </c>
      <c r="G551" s="137"/>
      <c r="H551" s="136"/>
    </row>
    <row r="552" spans="1:8" s="126" customFormat="1" ht="35.1" customHeight="1">
      <c r="A552" s="172" t="s">
        <v>1117</v>
      </c>
      <c r="B552" s="373" t="s">
        <v>1118</v>
      </c>
      <c r="C552" s="388"/>
      <c r="D552" s="375" t="s">
        <v>1088</v>
      </c>
      <c r="E552" s="181">
        <v>46</v>
      </c>
      <c r="F552" s="134">
        <f t="shared" si="67"/>
        <v>41.4</v>
      </c>
      <c r="G552" s="137" t="s">
        <v>1119</v>
      </c>
      <c r="H552" s="136"/>
    </row>
    <row r="553" spans="1:8" s="126" customFormat="1" ht="35.1" customHeight="1">
      <c r="A553" s="172" t="s">
        <v>1120</v>
      </c>
      <c r="B553" s="373" t="s">
        <v>1121</v>
      </c>
      <c r="C553" s="388"/>
      <c r="D553" s="398"/>
      <c r="E553" s="181">
        <v>64</v>
      </c>
      <c r="F553" s="134">
        <f t="shared" si="67"/>
        <v>57.6</v>
      </c>
      <c r="G553" s="137"/>
      <c r="H553" s="136"/>
    </row>
    <row r="554" spans="1:8" s="126" customFormat="1" ht="35.1" customHeight="1">
      <c r="A554" s="172" t="s">
        <v>1122</v>
      </c>
      <c r="B554" s="373" t="s">
        <v>1123</v>
      </c>
      <c r="C554" s="388"/>
      <c r="D554" s="375" t="s">
        <v>1088</v>
      </c>
      <c r="E554" s="181">
        <v>89</v>
      </c>
      <c r="F554" s="134">
        <f t="shared" si="67"/>
        <v>80.100000000000009</v>
      </c>
      <c r="G554" s="137"/>
      <c r="H554" s="136"/>
    </row>
    <row r="555" spans="1:8" s="126" customFormat="1" ht="35.1" customHeight="1">
      <c r="A555" s="172" t="s">
        <v>629</v>
      </c>
      <c r="B555" s="373" t="s">
        <v>1124</v>
      </c>
      <c r="C555" s="388"/>
      <c r="D555" s="399"/>
      <c r="E555" s="181">
        <v>89</v>
      </c>
      <c r="F555" s="134">
        <f t="shared" si="67"/>
        <v>80.100000000000009</v>
      </c>
      <c r="G555" s="135"/>
      <c r="H555" s="136"/>
    </row>
    <row r="556" spans="1:8" s="126" customFormat="1" ht="35.1" customHeight="1">
      <c r="A556" s="172" t="s">
        <v>1125</v>
      </c>
      <c r="B556" s="373" t="s">
        <v>1126</v>
      </c>
      <c r="C556" s="388"/>
      <c r="D556" s="399"/>
      <c r="E556" s="181">
        <v>89</v>
      </c>
      <c r="F556" s="134">
        <f t="shared" si="67"/>
        <v>80.100000000000009</v>
      </c>
      <c r="G556" s="135" t="s">
        <v>1127</v>
      </c>
      <c r="H556" s="136"/>
    </row>
    <row r="557" spans="1:8" s="126" customFormat="1" ht="35.1" customHeight="1">
      <c r="A557" s="172" t="s">
        <v>1128</v>
      </c>
      <c r="B557" s="373" t="s">
        <v>1129</v>
      </c>
      <c r="C557" s="388"/>
      <c r="D557" s="398"/>
      <c r="E557" s="181">
        <v>89</v>
      </c>
      <c r="F557" s="134">
        <f t="shared" si="67"/>
        <v>80.100000000000009</v>
      </c>
      <c r="G557" s="137"/>
      <c r="H557" s="136"/>
    </row>
    <row r="558" spans="1:8" s="126" customFormat="1" ht="35.1" customHeight="1">
      <c r="A558" s="172" t="s">
        <v>630</v>
      </c>
      <c r="B558" s="373" t="s">
        <v>1130</v>
      </c>
      <c r="C558" s="388"/>
      <c r="D558" s="375" t="s">
        <v>1088</v>
      </c>
      <c r="E558" s="181">
        <v>89</v>
      </c>
      <c r="F558" s="134">
        <f t="shared" si="67"/>
        <v>80.100000000000009</v>
      </c>
      <c r="G558" s="154"/>
      <c r="H558" s="136"/>
    </row>
    <row r="559" spans="1:8" s="126" customFormat="1" ht="39.950000000000003" customHeight="1">
      <c r="A559" s="172" t="s">
        <v>631</v>
      </c>
      <c r="B559" s="373" t="s">
        <v>1131</v>
      </c>
      <c r="C559" s="388"/>
      <c r="D559" s="399"/>
      <c r="E559" s="181">
        <v>89</v>
      </c>
      <c r="F559" s="134">
        <f t="shared" si="67"/>
        <v>80.100000000000009</v>
      </c>
      <c r="G559" s="137"/>
      <c r="H559" s="136"/>
    </row>
    <row r="560" spans="1:8" s="126" customFormat="1" ht="39.950000000000003" customHeight="1">
      <c r="A560" s="172" t="s">
        <v>1132</v>
      </c>
      <c r="B560" s="373" t="s">
        <v>1133</v>
      </c>
      <c r="C560" s="388"/>
      <c r="D560" s="398"/>
      <c r="E560" s="181">
        <v>89</v>
      </c>
      <c r="F560" s="134">
        <f t="shared" si="67"/>
        <v>80.100000000000009</v>
      </c>
      <c r="G560" s="137"/>
      <c r="H560" s="136"/>
    </row>
    <row r="561" spans="1:8" s="126" customFormat="1" ht="35.1" customHeight="1">
      <c r="A561" s="172" t="s">
        <v>1134</v>
      </c>
      <c r="B561" s="373" t="s">
        <v>1135</v>
      </c>
      <c r="C561" s="388"/>
      <c r="D561" s="375" t="s">
        <v>1088</v>
      </c>
      <c r="E561" s="181">
        <v>165</v>
      </c>
      <c r="F561" s="134">
        <f t="shared" si="67"/>
        <v>148.5</v>
      </c>
      <c r="G561" s="135" t="s">
        <v>1136</v>
      </c>
      <c r="H561" s="136"/>
    </row>
    <row r="562" spans="1:8" s="126" customFormat="1" ht="39.950000000000003" customHeight="1">
      <c r="A562" s="172" t="s">
        <v>1137</v>
      </c>
      <c r="B562" s="373" t="s">
        <v>1138</v>
      </c>
      <c r="C562" s="388"/>
      <c r="D562" s="399"/>
      <c r="E562" s="181">
        <v>165</v>
      </c>
      <c r="F562" s="134">
        <f t="shared" si="67"/>
        <v>148.5</v>
      </c>
      <c r="G562" s="137" t="s">
        <v>1139</v>
      </c>
      <c r="H562" s="136"/>
    </row>
    <row r="563" spans="1:8" s="126" customFormat="1" ht="39.950000000000003" customHeight="1">
      <c r="A563" s="172" t="s">
        <v>1140</v>
      </c>
      <c r="B563" s="373" t="s">
        <v>1141</v>
      </c>
      <c r="C563" s="388"/>
      <c r="D563" s="398"/>
      <c r="E563" s="181">
        <v>165</v>
      </c>
      <c r="F563" s="134">
        <f t="shared" si="67"/>
        <v>148.5</v>
      </c>
      <c r="G563" s="137"/>
      <c r="H563" s="136"/>
    </row>
    <row r="564" spans="1:8" s="126" customFormat="1" ht="35.1" customHeight="1">
      <c r="A564" s="172" t="s">
        <v>1308</v>
      </c>
      <c r="B564" s="373" t="s">
        <v>1142</v>
      </c>
      <c r="C564" s="388"/>
      <c r="D564" s="375" t="s">
        <v>1088</v>
      </c>
      <c r="E564" s="181">
        <v>245</v>
      </c>
      <c r="F564" s="134">
        <f t="shared" si="67"/>
        <v>220.5</v>
      </c>
      <c r="G564" s="137"/>
      <c r="H564" s="136"/>
    </row>
    <row r="565" spans="1:8" s="126" customFormat="1" ht="35.1" customHeight="1">
      <c r="A565" s="172" t="s">
        <v>1309</v>
      </c>
      <c r="B565" s="373" t="s">
        <v>1143</v>
      </c>
      <c r="C565" s="388" t="s">
        <v>1144</v>
      </c>
      <c r="D565" s="398"/>
      <c r="E565" s="181">
        <v>262</v>
      </c>
      <c r="F565" s="134">
        <f t="shared" si="67"/>
        <v>235.8</v>
      </c>
      <c r="G565" s="154" t="s">
        <v>1145</v>
      </c>
      <c r="H565" s="136"/>
    </row>
    <row r="566" spans="1:8" s="126" customFormat="1" ht="39.950000000000003" customHeight="1">
      <c r="A566" s="172" t="s">
        <v>1272</v>
      </c>
      <c r="B566" s="373" t="s">
        <v>1146</v>
      </c>
      <c r="C566" s="388" t="s">
        <v>1147</v>
      </c>
      <c r="D566" s="375" t="s">
        <v>1088</v>
      </c>
      <c r="E566" s="181">
        <v>206</v>
      </c>
      <c r="F566" s="134">
        <f t="shared" si="67"/>
        <v>185.4</v>
      </c>
      <c r="G566" s="137"/>
      <c r="H566" s="136"/>
    </row>
    <row r="567" spans="1:8" s="126" customFormat="1" ht="39.950000000000003" customHeight="1">
      <c r="A567" s="172" t="s">
        <v>1273</v>
      </c>
      <c r="B567" s="373" t="s">
        <v>1148</v>
      </c>
      <c r="C567" s="388" t="s">
        <v>1149</v>
      </c>
      <c r="D567" s="398"/>
      <c r="E567" s="181">
        <v>214</v>
      </c>
      <c r="F567" s="134">
        <f t="shared" si="67"/>
        <v>192.6</v>
      </c>
      <c r="G567" s="137"/>
      <c r="H567" s="136"/>
    </row>
    <row r="568" spans="1:8" s="126" customFormat="1" ht="20.25" customHeight="1">
      <c r="A568" s="366" t="s">
        <v>975</v>
      </c>
      <c r="B568" s="366"/>
      <c r="C568" s="366"/>
      <c r="D568" s="366"/>
      <c r="E568" s="366"/>
      <c r="F568" s="366"/>
      <c r="G568" s="366"/>
    </row>
    <row r="569" spans="1:8" s="126" customFormat="1" ht="6.95" customHeight="1">
      <c r="A569" s="124"/>
      <c r="B569" s="124"/>
      <c r="C569" s="124"/>
      <c r="D569" s="124"/>
      <c r="E569" s="124"/>
      <c r="F569" s="125"/>
    </row>
    <row r="570" spans="1:8" s="129" customFormat="1" ht="15.95" customHeight="1">
      <c r="A570" s="378" t="s">
        <v>669</v>
      </c>
      <c r="B570" s="380" t="s">
        <v>5</v>
      </c>
      <c r="C570" s="389"/>
      <c r="D570" s="378" t="s">
        <v>976</v>
      </c>
      <c r="E570" s="378" t="s">
        <v>672</v>
      </c>
      <c r="F570" s="378"/>
      <c r="G570" s="127"/>
      <c r="H570" s="128"/>
    </row>
    <row r="571" spans="1:8" s="129" customFormat="1" ht="54.75" customHeight="1">
      <c r="A571" s="379"/>
      <c r="B571" s="381"/>
      <c r="C571" s="390"/>
      <c r="D571" s="379"/>
      <c r="E571" s="130" t="s">
        <v>1250</v>
      </c>
      <c r="F571" s="131" t="s">
        <v>1251</v>
      </c>
      <c r="G571" s="127"/>
      <c r="H571" s="128"/>
    </row>
    <row r="572" spans="1:8" s="126" customFormat="1" ht="60.75" customHeight="1">
      <c r="A572" s="172" t="s">
        <v>977</v>
      </c>
      <c r="B572" s="373" t="s">
        <v>978</v>
      </c>
      <c r="C572" s="388"/>
      <c r="D572" s="173" t="s">
        <v>1150</v>
      </c>
      <c r="E572" s="181">
        <v>12</v>
      </c>
      <c r="F572" s="134">
        <f t="shared" ref="F572:F576" si="68">E572*0.9</f>
        <v>10.8</v>
      </c>
      <c r="G572" s="137"/>
      <c r="H572" s="136"/>
    </row>
    <row r="573" spans="1:8" s="126" customFormat="1" ht="27" customHeight="1">
      <c r="A573" s="172" t="s">
        <v>628</v>
      </c>
      <c r="B573" s="373" t="s">
        <v>1151</v>
      </c>
      <c r="C573" s="388"/>
      <c r="D573" s="173"/>
      <c r="E573" s="181">
        <v>6</v>
      </c>
      <c r="F573" s="134">
        <f t="shared" si="68"/>
        <v>5.4</v>
      </c>
      <c r="G573" s="137"/>
      <c r="H573" s="136"/>
    </row>
    <row r="574" spans="1:8" s="126" customFormat="1" ht="27" customHeight="1">
      <c r="A574" s="172"/>
      <c r="B574" s="373" t="s">
        <v>1152</v>
      </c>
      <c r="C574" s="388"/>
      <c r="D574" s="173"/>
      <c r="E574" s="181">
        <v>35</v>
      </c>
      <c r="F574" s="134">
        <f t="shared" si="68"/>
        <v>31.5</v>
      </c>
      <c r="G574" s="137"/>
      <c r="H574" s="136"/>
    </row>
    <row r="575" spans="1:8" s="126" customFormat="1" ht="27" customHeight="1">
      <c r="A575" s="172"/>
      <c r="B575" s="373" t="s">
        <v>1153</v>
      </c>
      <c r="C575" s="388"/>
      <c r="D575" s="173"/>
      <c r="E575" s="181">
        <v>67</v>
      </c>
      <c r="F575" s="134">
        <f t="shared" si="68"/>
        <v>60.300000000000004</v>
      </c>
      <c r="G575" s="137"/>
      <c r="H575" s="136"/>
    </row>
    <row r="576" spans="1:8" s="126" customFormat="1" ht="60.75" customHeight="1">
      <c r="A576" s="172" t="s">
        <v>627</v>
      </c>
      <c r="B576" s="373" t="s">
        <v>1154</v>
      </c>
      <c r="C576" s="388"/>
      <c r="D576" s="173" t="s">
        <v>1155</v>
      </c>
      <c r="E576" s="181">
        <v>4.4000000000000004</v>
      </c>
      <c r="F576" s="134">
        <f t="shared" si="68"/>
        <v>3.9600000000000004</v>
      </c>
      <c r="G576" s="137"/>
      <c r="H576" s="136"/>
    </row>
    <row r="577" spans="1:8" s="138" customFormat="1" ht="15.75" customHeight="1">
      <c r="A577" s="395" t="s">
        <v>1156</v>
      </c>
      <c r="B577" s="396"/>
      <c r="C577" s="396"/>
      <c r="D577" s="396"/>
      <c r="E577" s="396"/>
      <c r="F577" s="396"/>
      <c r="G577" s="397"/>
    </row>
    <row r="578" spans="1:8" s="123" customFormat="1" ht="41.85" customHeight="1">
      <c r="A578" s="386" t="s">
        <v>1157</v>
      </c>
      <c r="B578" s="387"/>
      <c r="C578" s="387"/>
      <c r="D578" s="387"/>
      <c r="E578" s="387"/>
      <c r="F578" s="387"/>
      <c r="G578" s="121" t="s">
        <v>1249</v>
      </c>
      <c r="H578" s="122"/>
    </row>
    <row r="579" spans="1:8" s="126" customFormat="1" ht="6.95" customHeight="1">
      <c r="A579" s="124"/>
      <c r="B579" s="124"/>
      <c r="C579" s="124"/>
      <c r="D579" s="124"/>
      <c r="E579" s="124"/>
      <c r="F579" s="125"/>
    </row>
    <row r="580" spans="1:8" s="129" customFormat="1" ht="15.95" customHeight="1">
      <c r="A580" s="378" t="s">
        <v>669</v>
      </c>
      <c r="B580" s="380" t="s">
        <v>5</v>
      </c>
      <c r="C580" s="389"/>
      <c r="D580" s="378" t="s">
        <v>670</v>
      </c>
      <c r="E580" s="378" t="s">
        <v>672</v>
      </c>
      <c r="F580" s="378"/>
      <c r="G580" s="127"/>
      <c r="H580" s="128"/>
    </row>
    <row r="581" spans="1:8" s="129" customFormat="1" ht="54.75" customHeight="1">
      <c r="A581" s="379"/>
      <c r="B581" s="381"/>
      <c r="C581" s="390"/>
      <c r="D581" s="379"/>
      <c r="E581" s="130" t="s">
        <v>1250</v>
      </c>
      <c r="F581" s="131" t="s">
        <v>1251</v>
      </c>
      <c r="G581" s="127"/>
      <c r="H581" s="128"/>
    </row>
    <row r="582" spans="1:8" s="126" customFormat="1" ht="48.2" customHeight="1">
      <c r="A582" s="176" t="s">
        <v>596</v>
      </c>
      <c r="B582" s="384" t="s">
        <v>1158</v>
      </c>
      <c r="C582" s="394"/>
      <c r="D582" s="159" t="s">
        <v>808</v>
      </c>
      <c r="E582" s="181">
        <v>137</v>
      </c>
      <c r="F582" s="134">
        <f t="shared" ref="F582:F584" si="69">E582*0.9</f>
        <v>123.3</v>
      </c>
      <c r="G582" s="135"/>
      <c r="H582" s="136"/>
    </row>
    <row r="583" spans="1:8" s="126" customFormat="1" ht="48.2" customHeight="1">
      <c r="A583" s="139" t="s">
        <v>1159</v>
      </c>
      <c r="B583" s="384" t="s">
        <v>1160</v>
      </c>
      <c r="C583" s="394"/>
      <c r="D583" s="159" t="s">
        <v>1161</v>
      </c>
      <c r="E583" s="181">
        <v>173</v>
      </c>
      <c r="F583" s="134">
        <f t="shared" si="69"/>
        <v>155.70000000000002</v>
      </c>
      <c r="G583" s="137" t="s">
        <v>596</v>
      </c>
      <c r="H583" s="136"/>
    </row>
    <row r="584" spans="1:8" s="126" customFormat="1" ht="48.2" customHeight="1">
      <c r="A584" s="139" t="s">
        <v>1162</v>
      </c>
      <c r="B584" s="384" t="s">
        <v>1163</v>
      </c>
      <c r="C584" s="394"/>
      <c r="D584" s="159" t="s">
        <v>1164</v>
      </c>
      <c r="E584" s="181">
        <v>99</v>
      </c>
      <c r="F584" s="134">
        <f t="shared" si="69"/>
        <v>89.100000000000009</v>
      </c>
      <c r="G584" s="135" t="s">
        <v>1165</v>
      </c>
      <c r="H584" s="136"/>
    </row>
    <row r="585" spans="1:8" s="123" customFormat="1" ht="41.85" customHeight="1">
      <c r="A585" s="386" t="s">
        <v>1166</v>
      </c>
      <c r="B585" s="387"/>
      <c r="C585" s="387"/>
      <c r="D585" s="387"/>
      <c r="E585" s="387"/>
      <c r="F585" s="387"/>
      <c r="G585" s="121" t="s">
        <v>1249</v>
      </c>
      <c r="H585" s="122"/>
    </row>
    <row r="586" spans="1:8" s="126" customFormat="1" ht="6.95" customHeight="1">
      <c r="A586" s="124"/>
      <c r="B586" s="124"/>
      <c r="C586" s="124"/>
      <c r="D586" s="124"/>
      <c r="E586" s="124"/>
      <c r="F586" s="125"/>
    </row>
    <row r="587" spans="1:8" s="129" customFormat="1" ht="15.95" customHeight="1">
      <c r="A587" s="378" t="s">
        <v>669</v>
      </c>
      <c r="B587" s="380" t="s">
        <v>5</v>
      </c>
      <c r="C587" s="389"/>
      <c r="D587" s="378" t="s">
        <v>670</v>
      </c>
      <c r="E587" s="378" t="s">
        <v>672</v>
      </c>
      <c r="F587" s="378"/>
      <c r="G587" s="127"/>
      <c r="H587" s="128"/>
    </row>
    <row r="588" spans="1:8" s="129" customFormat="1" ht="54.75" customHeight="1">
      <c r="A588" s="379"/>
      <c r="B588" s="381"/>
      <c r="C588" s="390"/>
      <c r="D588" s="379"/>
      <c r="E588" s="130" t="s">
        <v>1250</v>
      </c>
      <c r="F588" s="131" t="s">
        <v>1251</v>
      </c>
      <c r="G588" s="127"/>
      <c r="H588" s="128"/>
    </row>
    <row r="589" spans="1:8" s="126" customFormat="1" ht="51.95" customHeight="1">
      <c r="A589" s="202" t="s">
        <v>1419</v>
      </c>
      <c r="B589" s="373" t="s">
        <v>1420</v>
      </c>
      <c r="C589" s="391"/>
      <c r="D589" s="201" t="s">
        <v>845</v>
      </c>
      <c r="E589" s="181">
        <v>1014</v>
      </c>
      <c r="F589" s="134">
        <f t="shared" ref="F589" si="70">E589*0.9</f>
        <v>912.6</v>
      </c>
      <c r="G589" s="135"/>
      <c r="H589" s="136"/>
    </row>
    <row r="590" spans="1:8" s="138" customFormat="1" ht="33" customHeight="1">
      <c r="A590" s="392" t="s">
        <v>1167</v>
      </c>
      <c r="B590" s="393"/>
      <c r="C590" s="393"/>
      <c r="D590" s="393"/>
      <c r="E590" s="393"/>
      <c r="F590" s="393"/>
    </row>
    <row r="591" spans="1:8" s="123" customFormat="1" ht="41.85" customHeight="1">
      <c r="A591" s="386" t="s">
        <v>1168</v>
      </c>
      <c r="B591" s="387"/>
      <c r="C591" s="387"/>
      <c r="D591" s="387"/>
      <c r="E591" s="387"/>
      <c r="F591" s="387"/>
      <c r="G591" s="121" t="s">
        <v>1249</v>
      </c>
      <c r="H591" s="122"/>
    </row>
    <row r="592" spans="1:8" s="126" customFormat="1" ht="20.25" customHeight="1">
      <c r="A592" s="366" t="s">
        <v>593</v>
      </c>
      <c r="B592" s="366"/>
      <c r="C592" s="366"/>
      <c r="D592" s="366"/>
      <c r="E592" s="366"/>
      <c r="F592" s="366"/>
      <c r="G592" s="366"/>
    </row>
    <row r="593" spans="1:8" s="126" customFormat="1" ht="6.95" customHeight="1">
      <c r="A593" s="124"/>
      <c r="B593" s="124"/>
      <c r="C593" s="124"/>
      <c r="D593" s="124"/>
      <c r="E593" s="124"/>
      <c r="F593" s="125"/>
    </row>
    <row r="594" spans="1:8" s="129" customFormat="1" ht="15.95" customHeight="1">
      <c r="A594" s="378" t="s">
        <v>1169</v>
      </c>
      <c r="B594" s="380" t="s">
        <v>5</v>
      </c>
      <c r="C594" s="389"/>
      <c r="D594" s="378" t="s">
        <v>670</v>
      </c>
      <c r="E594" s="378" t="s">
        <v>672</v>
      </c>
      <c r="F594" s="378"/>
      <c r="G594" s="127"/>
      <c r="H594" s="128"/>
    </row>
    <row r="595" spans="1:8" s="129" customFormat="1" ht="54.75" customHeight="1">
      <c r="A595" s="379"/>
      <c r="B595" s="381"/>
      <c r="C595" s="390"/>
      <c r="D595" s="379"/>
      <c r="E595" s="130" t="s">
        <v>1250</v>
      </c>
      <c r="F595" s="131" t="s">
        <v>1251</v>
      </c>
      <c r="G595" s="127"/>
      <c r="H595" s="128"/>
    </row>
    <row r="596" spans="1:8" s="126" customFormat="1" ht="48.2" customHeight="1">
      <c r="A596" s="172" t="s">
        <v>1170</v>
      </c>
      <c r="B596" s="373" t="s">
        <v>1171</v>
      </c>
      <c r="C596" s="388"/>
      <c r="D596" s="178" t="s">
        <v>1172</v>
      </c>
      <c r="E596" s="181">
        <v>51</v>
      </c>
      <c r="F596" s="134">
        <f t="shared" ref="F596:F602" si="71">E596*0.9</f>
        <v>45.9</v>
      </c>
      <c r="G596" s="137"/>
      <c r="H596" s="136"/>
    </row>
    <row r="597" spans="1:8" s="126" customFormat="1" ht="48.2" customHeight="1">
      <c r="A597" s="172" t="s">
        <v>1173</v>
      </c>
      <c r="B597" s="373" t="s">
        <v>1171</v>
      </c>
      <c r="C597" s="388"/>
      <c r="D597" s="178" t="s">
        <v>1174</v>
      </c>
      <c r="E597" s="181">
        <v>51</v>
      </c>
      <c r="F597" s="134">
        <f t="shared" si="71"/>
        <v>45.9</v>
      </c>
      <c r="G597" s="154" t="s">
        <v>1175</v>
      </c>
      <c r="H597" s="136"/>
    </row>
    <row r="598" spans="1:8" s="126" customFormat="1" ht="48.2" customHeight="1">
      <c r="A598" s="172" t="s">
        <v>1159</v>
      </c>
      <c r="B598" s="373" t="s">
        <v>1310</v>
      </c>
      <c r="C598" s="391"/>
      <c r="D598" s="178" t="s">
        <v>1161</v>
      </c>
      <c r="E598" s="181">
        <v>173</v>
      </c>
      <c r="F598" s="134">
        <f t="shared" si="71"/>
        <v>155.70000000000002</v>
      </c>
      <c r="G598" s="137"/>
      <c r="H598" s="136"/>
    </row>
    <row r="599" spans="1:8" s="126" customFormat="1" ht="48.2" customHeight="1">
      <c r="A599" s="172" t="s">
        <v>1162</v>
      </c>
      <c r="B599" s="373" t="s">
        <v>1163</v>
      </c>
      <c r="C599" s="388"/>
      <c r="D599" s="178" t="s">
        <v>1164</v>
      </c>
      <c r="E599" s="181">
        <v>99</v>
      </c>
      <c r="F599" s="134">
        <f t="shared" si="71"/>
        <v>89.100000000000009</v>
      </c>
      <c r="G599" s="154" t="s">
        <v>1165</v>
      </c>
      <c r="H599" s="136"/>
    </row>
    <row r="600" spans="1:8" s="126" customFormat="1" ht="60" customHeight="1">
      <c r="A600" s="172" t="s">
        <v>646</v>
      </c>
      <c r="B600" s="373" t="s">
        <v>1176</v>
      </c>
      <c r="C600" s="391"/>
      <c r="D600" s="178" t="s">
        <v>1177</v>
      </c>
      <c r="E600" s="181">
        <v>379</v>
      </c>
      <c r="F600" s="134">
        <f t="shared" si="71"/>
        <v>341.1</v>
      </c>
      <c r="G600" s="137"/>
      <c r="H600" s="136"/>
    </row>
    <row r="601" spans="1:8" s="126" customFormat="1" ht="48.2" customHeight="1">
      <c r="A601" s="172" t="s">
        <v>618</v>
      </c>
      <c r="B601" s="373" t="s">
        <v>827</v>
      </c>
      <c r="C601" s="391"/>
      <c r="D601" s="178" t="s">
        <v>828</v>
      </c>
      <c r="E601" s="181">
        <v>214</v>
      </c>
      <c r="F601" s="134">
        <f t="shared" si="71"/>
        <v>192.6</v>
      </c>
      <c r="G601" s="157" t="s">
        <v>646</v>
      </c>
      <c r="H601" s="136"/>
    </row>
    <row r="602" spans="1:8" s="126" customFormat="1" ht="48.2" customHeight="1">
      <c r="A602" s="172" t="s">
        <v>829</v>
      </c>
      <c r="B602" s="373" t="s">
        <v>830</v>
      </c>
      <c r="C602" s="391"/>
      <c r="D602" s="178" t="s">
        <v>831</v>
      </c>
      <c r="E602" s="181">
        <v>462</v>
      </c>
      <c r="F602" s="134">
        <f t="shared" si="71"/>
        <v>415.8</v>
      </c>
      <c r="G602" s="158" t="s">
        <v>829</v>
      </c>
      <c r="H602" s="136"/>
    </row>
    <row r="603" spans="1:8" s="126" customFormat="1" ht="20.25" customHeight="1">
      <c r="A603" s="366" t="s">
        <v>1178</v>
      </c>
      <c r="B603" s="366"/>
      <c r="C603" s="366"/>
      <c r="D603" s="366"/>
      <c r="E603" s="366"/>
      <c r="F603" s="366"/>
      <c r="G603" s="366"/>
    </row>
    <row r="604" spans="1:8" s="126" customFormat="1" ht="6.95" customHeight="1">
      <c r="A604" s="124"/>
      <c r="B604" s="124"/>
      <c r="C604" s="124"/>
      <c r="D604" s="124"/>
      <c r="E604" s="124"/>
      <c r="F604" s="125"/>
    </row>
    <row r="605" spans="1:8" s="129" customFormat="1" ht="15.95" customHeight="1">
      <c r="A605" s="378" t="s">
        <v>669</v>
      </c>
      <c r="B605" s="380" t="s">
        <v>5</v>
      </c>
      <c r="C605" s="389"/>
      <c r="D605" s="378" t="s">
        <v>670</v>
      </c>
      <c r="E605" s="378" t="s">
        <v>672</v>
      </c>
      <c r="F605" s="378"/>
      <c r="G605" s="127"/>
      <c r="H605" s="128"/>
    </row>
    <row r="606" spans="1:8" s="129" customFormat="1" ht="54.75" customHeight="1">
      <c r="A606" s="379"/>
      <c r="B606" s="381"/>
      <c r="C606" s="390"/>
      <c r="D606" s="379"/>
      <c r="E606" s="130" t="s">
        <v>1250</v>
      </c>
      <c r="F606" s="131" t="s">
        <v>1251</v>
      </c>
      <c r="G606" s="127"/>
      <c r="H606" s="128"/>
    </row>
    <row r="607" spans="1:8" s="126" customFormat="1" ht="48.2" customHeight="1">
      <c r="A607" s="172" t="s">
        <v>1311</v>
      </c>
      <c r="B607" s="373" t="s">
        <v>1179</v>
      </c>
      <c r="C607" s="388"/>
      <c r="D607" s="178" t="s">
        <v>1180</v>
      </c>
      <c r="E607" s="196">
        <v>0.39</v>
      </c>
      <c r="F607" s="134">
        <f t="shared" ref="F607:F610" si="72">E607*0.9</f>
        <v>0.35100000000000003</v>
      </c>
      <c r="G607" s="137"/>
      <c r="H607" s="136"/>
    </row>
    <row r="608" spans="1:8" s="126" customFormat="1" ht="48.2" customHeight="1">
      <c r="A608" s="172" t="s">
        <v>1312</v>
      </c>
      <c r="B608" s="373" t="s">
        <v>1179</v>
      </c>
      <c r="C608" s="388"/>
      <c r="D608" s="178" t="s">
        <v>1181</v>
      </c>
      <c r="E608" s="196">
        <v>0.45</v>
      </c>
      <c r="F608" s="134">
        <f t="shared" si="72"/>
        <v>0.40500000000000003</v>
      </c>
      <c r="G608" s="137"/>
      <c r="H608" s="136"/>
    </row>
    <row r="609" spans="1:8" s="126" customFormat="1" ht="48.2" customHeight="1">
      <c r="A609" s="172" t="s">
        <v>1313</v>
      </c>
      <c r="B609" s="373" t="s">
        <v>1182</v>
      </c>
      <c r="C609" s="388"/>
      <c r="D609" s="178" t="s">
        <v>1183</v>
      </c>
      <c r="E609" s="196">
        <v>0.91</v>
      </c>
      <c r="F609" s="134">
        <f t="shared" si="72"/>
        <v>0.81900000000000006</v>
      </c>
      <c r="G609" s="137"/>
      <c r="H609" s="136"/>
    </row>
    <row r="610" spans="1:8" s="126" customFormat="1" ht="48.2" customHeight="1">
      <c r="A610" s="172"/>
      <c r="B610" s="373" t="s">
        <v>1184</v>
      </c>
      <c r="C610" s="388"/>
      <c r="D610" s="178" t="s">
        <v>1185</v>
      </c>
      <c r="E610" s="196">
        <v>0.21</v>
      </c>
      <c r="F610" s="134">
        <f t="shared" si="72"/>
        <v>0.189</v>
      </c>
      <c r="G610" s="137"/>
      <c r="H610" s="136"/>
    </row>
    <row r="611" spans="1:8" s="126" customFormat="1" ht="20.25" customHeight="1">
      <c r="A611" s="366" t="s">
        <v>1186</v>
      </c>
      <c r="B611" s="366"/>
      <c r="C611" s="366"/>
      <c r="D611" s="366"/>
      <c r="E611" s="366"/>
      <c r="F611" s="366"/>
      <c r="G611" s="366"/>
    </row>
    <row r="612" spans="1:8" s="126" customFormat="1" ht="6.95" customHeight="1">
      <c r="A612" s="124"/>
      <c r="B612" s="124"/>
      <c r="C612" s="124"/>
      <c r="D612" s="124"/>
      <c r="E612" s="124"/>
      <c r="F612" s="125"/>
    </row>
    <row r="613" spans="1:8" s="129" customFormat="1" ht="15.95" customHeight="1">
      <c r="A613" s="378" t="s">
        <v>669</v>
      </c>
      <c r="B613" s="380" t="s">
        <v>5</v>
      </c>
      <c r="C613" s="389"/>
      <c r="D613" s="378" t="s">
        <v>670</v>
      </c>
      <c r="E613" s="378" t="s">
        <v>672</v>
      </c>
      <c r="F613" s="378"/>
      <c r="G613" s="127"/>
      <c r="H613" s="128"/>
    </row>
    <row r="614" spans="1:8" s="129" customFormat="1" ht="54.75" customHeight="1">
      <c r="A614" s="379"/>
      <c r="B614" s="381"/>
      <c r="C614" s="390"/>
      <c r="D614" s="379"/>
      <c r="E614" s="130" t="s">
        <v>1250</v>
      </c>
      <c r="F614" s="131" t="s">
        <v>1251</v>
      </c>
      <c r="G614" s="127"/>
      <c r="H614" s="128"/>
    </row>
    <row r="615" spans="1:8" s="126" customFormat="1" ht="48.2" customHeight="1">
      <c r="A615" s="139" t="s">
        <v>1187</v>
      </c>
      <c r="B615" s="384" t="s">
        <v>1188</v>
      </c>
      <c r="C615" s="385"/>
      <c r="D615" s="175" t="s">
        <v>1189</v>
      </c>
      <c r="E615" s="133">
        <v>1114</v>
      </c>
      <c r="F615" s="134">
        <f t="shared" ref="F615:F619" si="73">E615*0.9</f>
        <v>1002.6</v>
      </c>
      <c r="G615" s="135"/>
      <c r="H615" s="136"/>
    </row>
    <row r="616" spans="1:8" s="126" customFormat="1" ht="48.2" customHeight="1">
      <c r="A616" s="139" t="s">
        <v>1190</v>
      </c>
      <c r="B616" s="384" t="s">
        <v>1191</v>
      </c>
      <c r="C616" s="385"/>
      <c r="D616" s="175" t="s">
        <v>1189</v>
      </c>
      <c r="E616" s="133">
        <v>1596</v>
      </c>
      <c r="F616" s="134">
        <f t="shared" si="73"/>
        <v>1436.4</v>
      </c>
      <c r="G616" s="154" t="s">
        <v>1187</v>
      </c>
      <c r="H616" s="136"/>
    </row>
    <row r="617" spans="1:8" s="126" customFormat="1" ht="48.2" customHeight="1">
      <c r="A617" s="139" t="s">
        <v>1192</v>
      </c>
      <c r="B617" s="384" t="s">
        <v>1193</v>
      </c>
      <c r="C617" s="385"/>
      <c r="D617" s="175" t="s">
        <v>1189</v>
      </c>
      <c r="E617" s="133">
        <v>2025</v>
      </c>
      <c r="F617" s="134">
        <f t="shared" si="73"/>
        <v>1822.5</v>
      </c>
      <c r="G617" s="154"/>
      <c r="H617" s="136"/>
    </row>
    <row r="618" spans="1:8" s="126" customFormat="1" ht="48.2" customHeight="1">
      <c r="A618" s="139"/>
      <c r="B618" s="384" t="s">
        <v>1194</v>
      </c>
      <c r="C618" s="385"/>
      <c r="D618" s="175" t="s">
        <v>1185</v>
      </c>
      <c r="E618" s="133">
        <v>71</v>
      </c>
      <c r="F618" s="134">
        <f t="shared" si="73"/>
        <v>63.9</v>
      </c>
      <c r="G618" s="137" t="s">
        <v>1195</v>
      </c>
      <c r="H618" s="136"/>
    </row>
    <row r="619" spans="1:8" s="126" customFormat="1" ht="48.2" customHeight="1">
      <c r="A619" s="139"/>
      <c r="B619" s="384" t="s">
        <v>1196</v>
      </c>
      <c r="C619" s="385"/>
      <c r="D619" s="175" t="s">
        <v>1185</v>
      </c>
      <c r="E619" s="133">
        <v>93</v>
      </c>
      <c r="F619" s="134">
        <f t="shared" si="73"/>
        <v>83.7</v>
      </c>
      <c r="G619" s="135"/>
      <c r="H619" s="136"/>
    </row>
    <row r="620" spans="1:8" s="123" customFormat="1" ht="41.85" customHeight="1">
      <c r="A620" s="386" t="s">
        <v>1197</v>
      </c>
      <c r="B620" s="387"/>
      <c r="C620" s="387"/>
      <c r="D620" s="149"/>
      <c r="E620" s="382"/>
      <c r="F620" s="383"/>
      <c r="G620" s="163" t="s">
        <v>1249</v>
      </c>
    </row>
    <row r="621" spans="1:8" s="126" customFormat="1" ht="20.25" customHeight="1">
      <c r="A621" s="366" t="s">
        <v>1198</v>
      </c>
      <c r="B621" s="366"/>
      <c r="C621" s="366"/>
      <c r="D621" s="366"/>
      <c r="E621" s="366"/>
      <c r="F621" s="366"/>
      <c r="G621" s="135"/>
    </row>
    <row r="622" spans="1:8" s="126" customFormat="1" ht="6.95" customHeight="1">
      <c r="A622" s="124"/>
      <c r="B622" s="124"/>
      <c r="C622" s="124"/>
      <c r="D622" s="124"/>
      <c r="E622" s="124"/>
      <c r="F622" s="125"/>
      <c r="G622" s="135"/>
    </row>
    <row r="623" spans="1:8" s="129" customFormat="1" ht="15.95" customHeight="1">
      <c r="A623" s="378" t="s">
        <v>1169</v>
      </c>
      <c r="B623" s="380" t="s">
        <v>5</v>
      </c>
      <c r="C623" s="378" t="s">
        <v>670</v>
      </c>
      <c r="D623" s="153"/>
      <c r="E623" s="378" t="s">
        <v>672</v>
      </c>
      <c r="F623" s="378"/>
      <c r="G623" s="135"/>
    </row>
    <row r="624" spans="1:8" s="129" customFormat="1" ht="54.75" customHeight="1">
      <c r="A624" s="379"/>
      <c r="B624" s="381"/>
      <c r="C624" s="379"/>
      <c r="D624" s="149"/>
      <c r="E624" s="130" t="s">
        <v>1250</v>
      </c>
      <c r="F624" s="131" t="s">
        <v>1251</v>
      </c>
      <c r="G624" s="135"/>
    </row>
    <row r="625" spans="1:7" s="126" customFormat="1" ht="30.2" customHeight="1">
      <c r="A625" s="172"/>
      <c r="B625" s="177" t="s">
        <v>1199</v>
      </c>
      <c r="C625" s="183" t="s">
        <v>1200</v>
      </c>
      <c r="D625" s="140"/>
      <c r="E625" s="196">
        <v>19</v>
      </c>
      <c r="F625" s="134">
        <f t="shared" ref="F625:F638" si="74">E625*0.9</f>
        <v>17.100000000000001</v>
      </c>
      <c r="G625" s="135"/>
    </row>
    <row r="626" spans="1:7" s="126" customFormat="1" ht="39.950000000000003" customHeight="1">
      <c r="A626" s="172" t="s">
        <v>1201</v>
      </c>
      <c r="B626" s="177" t="s">
        <v>1202</v>
      </c>
      <c r="C626" s="183" t="s">
        <v>1203</v>
      </c>
      <c r="D626" s="140"/>
      <c r="E626" s="196">
        <v>24</v>
      </c>
      <c r="F626" s="134">
        <f t="shared" si="74"/>
        <v>21.6</v>
      </c>
      <c r="G626" s="135"/>
    </row>
    <row r="627" spans="1:7" s="126" customFormat="1" ht="30.2" customHeight="1">
      <c r="A627" s="172" t="s">
        <v>1314</v>
      </c>
      <c r="B627" s="177" t="s">
        <v>1204</v>
      </c>
      <c r="C627" s="183" t="s">
        <v>1205</v>
      </c>
      <c r="D627" s="140"/>
      <c r="E627" s="196">
        <v>34</v>
      </c>
      <c r="F627" s="134">
        <f t="shared" si="74"/>
        <v>30.6</v>
      </c>
      <c r="G627" s="135"/>
    </row>
    <row r="628" spans="1:7" s="126" customFormat="1" ht="30.2" customHeight="1">
      <c r="A628" s="172" t="s">
        <v>1206</v>
      </c>
      <c r="B628" s="177" t="s">
        <v>1207</v>
      </c>
      <c r="C628" s="183" t="s">
        <v>1208</v>
      </c>
      <c r="D628" s="140"/>
      <c r="E628" s="196">
        <v>14</v>
      </c>
      <c r="F628" s="134">
        <f t="shared" si="74"/>
        <v>12.6</v>
      </c>
      <c r="G628" s="135"/>
    </row>
    <row r="629" spans="1:7" s="126" customFormat="1" ht="30.2" customHeight="1">
      <c r="A629" s="172" t="s">
        <v>1209</v>
      </c>
      <c r="B629" s="177" t="s">
        <v>1210</v>
      </c>
      <c r="C629" s="183" t="s">
        <v>1211</v>
      </c>
      <c r="D629" s="140"/>
      <c r="E629" s="196">
        <v>10</v>
      </c>
      <c r="F629" s="134">
        <f t="shared" si="74"/>
        <v>9</v>
      </c>
      <c r="G629" s="135"/>
    </row>
    <row r="630" spans="1:7" s="126" customFormat="1" ht="30.2" customHeight="1">
      <c r="A630" s="172"/>
      <c r="B630" s="177" t="s">
        <v>1212</v>
      </c>
      <c r="C630" s="183" t="s">
        <v>1213</v>
      </c>
      <c r="D630" s="140"/>
      <c r="E630" s="196">
        <v>22</v>
      </c>
      <c r="F630" s="134">
        <f t="shared" si="74"/>
        <v>19.8</v>
      </c>
      <c r="G630" s="135"/>
    </row>
    <row r="631" spans="1:7" s="126" customFormat="1" ht="30.2" customHeight="1">
      <c r="A631" s="172"/>
      <c r="B631" s="177" t="s">
        <v>1214</v>
      </c>
      <c r="C631" s="183" t="s">
        <v>1215</v>
      </c>
      <c r="D631" s="140"/>
      <c r="E631" s="196">
        <v>52</v>
      </c>
      <c r="F631" s="134">
        <f t="shared" si="74"/>
        <v>46.800000000000004</v>
      </c>
      <c r="G631" s="135"/>
    </row>
    <row r="632" spans="1:7" s="126" customFormat="1" ht="30.2" customHeight="1">
      <c r="A632" s="172"/>
      <c r="B632" s="177" t="s">
        <v>1216</v>
      </c>
      <c r="C632" s="183" t="s">
        <v>1217</v>
      </c>
      <c r="D632" s="140"/>
      <c r="E632" s="196">
        <v>15</v>
      </c>
      <c r="F632" s="134">
        <f t="shared" si="74"/>
        <v>13.5</v>
      </c>
      <c r="G632" s="135"/>
    </row>
    <row r="633" spans="1:7" s="126" customFormat="1" ht="30.2" customHeight="1">
      <c r="A633" s="172"/>
      <c r="B633" s="177" t="s">
        <v>1218</v>
      </c>
      <c r="C633" s="183" t="s">
        <v>1219</v>
      </c>
      <c r="D633" s="140"/>
      <c r="E633" s="196">
        <v>81</v>
      </c>
      <c r="F633" s="134">
        <f t="shared" si="74"/>
        <v>72.900000000000006</v>
      </c>
      <c r="G633" s="135"/>
    </row>
    <row r="634" spans="1:7" s="126" customFormat="1" ht="30.2" customHeight="1">
      <c r="A634" s="172"/>
      <c r="B634" s="177" t="s">
        <v>1220</v>
      </c>
      <c r="C634" s="183" t="s">
        <v>1221</v>
      </c>
      <c r="D634" s="140"/>
      <c r="E634" s="196">
        <v>49</v>
      </c>
      <c r="F634" s="134">
        <f t="shared" si="74"/>
        <v>44.1</v>
      </c>
      <c r="G634" s="135"/>
    </row>
    <row r="635" spans="1:7" s="126" customFormat="1" ht="30.2" customHeight="1">
      <c r="A635" s="172"/>
      <c r="B635" s="177" t="s">
        <v>1222</v>
      </c>
      <c r="C635" s="183" t="s">
        <v>1223</v>
      </c>
      <c r="D635" s="140"/>
      <c r="E635" s="196">
        <v>2.9</v>
      </c>
      <c r="F635" s="134">
        <f t="shared" si="74"/>
        <v>2.61</v>
      </c>
      <c r="G635" s="135"/>
    </row>
    <row r="636" spans="1:7" s="126" customFormat="1" ht="51.95" customHeight="1">
      <c r="A636" s="172"/>
      <c r="B636" s="177" t="s">
        <v>1224</v>
      </c>
      <c r="C636" s="183" t="s">
        <v>1225</v>
      </c>
      <c r="D636" s="140"/>
      <c r="E636" s="196">
        <v>1.7</v>
      </c>
      <c r="F636" s="134">
        <f t="shared" si="74"/>
        <v>1.53</v>
      </c>
      <c r="G636" s="135"/>
    </row>
    <row r="637" spans="1:7" s="126" customFormat="1" ht="51.75" customHeight="1">
      <c r="A637" s="172"/>
      <c r="B637" s="177" t="s">
        <v>1226</v>
      </c>
      <c r="C637" s="183" t="s">
        <v>1227</v>
      </c>
      <c r="D637" s="140"/>
      <c r="E637" s="196">
        <v>1.9</v>
      </c>
      <c r="F637" s="134">
        <f t="shared" si="74"/>
        <v>1.71</v>
      </c>
      <c r="G637" s="135"/>
    </row>
    <row r="638" spans="1:7" s="126" customFormat="1" ht="51.75" customHeight="1">
      <c r="A638" s="172"/>
      <c r="B638" s="177" t="s">
        <v>1315</v>
      </c>
      <c r="C638" s="183" t="s">
        <v>1316</v>
      </c>
      <c r="D638" s="185"/>
      <c r="E638" s="196">
        <v>1.5</v>
      </c>
      <c r="F638" s="134">
        <f t="shared" si="74"/>
        <v>1.35</v>
      </c>
      <c r="G638" s="135"/>
    </row>
    <row r="639" spans="1:7" s="126" customFormat="1" ht="20.25" customHeight="1">
      <c r="A639" s="366" t="s">
        <v>1228</v>
      </c>
      <c r="B639" s="366"/>
      <c r="C639" s="366"/>
      <c r="D639" s="366"/>
      <c r="E639" s="366"/>
      <c r="F639" s="366"/>
      <c r="G639" s="135"/>
    </row>
    <row r="640" spans="1:7" s="126" customFormat="1" ht="6.95" customHeight="1">
      <c r="A640" s="124"/>
      <c r="B640" s="124"/>
      <c r="C640" s="124"/>
      <c r="D640" s="124"/>
      <c r="E640" s="124"/>
      <c r="F640" s="125"/>
      <c r="G640" s="135"/>
    </row>
    <row r="641" spans="1:7" s="129" customFormat="1" ht="15.95" customHeight="1">
      <c r="A641" s="378" t="s">
        <v>669</v>
      </c>
      <c r="B641" s="380" t="s">
        <v>5</v>
      </c>
      <c r="C641" s="378" t="s">
        <v>670</v>
      </c>
      <c r="D641" s="153"/>
      <c r="E641" s="378" t="s">
        <v>672</v>
      </c>
      <c r="F641" s="378"/>
      <c r="G641" s="135"/>
    </row>
    <row r="642" spans="1:7" s="129" customFormat="1" ht="54.75" customHeight="1">
      <c r="A642" s="379"/>
      <c r="B642" s="381"/>
      <c r="C642" s="379"/>
      <c r="D642" s="149"/>
      <c r="E642" s="130" t="s">
        <v>1250</v>
      </c>
      <c r="F642" s="131" t="s">
        <v>1251</v>
      </c>
      <c r="G642" s="135"/>
    </row>
    <row r="643" spans="1:7" s="126" customFormat="1" ht="30.2" customHeight="1">
      <c r="A643" s="172" t="s">
        <v>1314</v>
      </c>
      <c r="B643" s="177" t="s">
        <v>1204</v>
      </c>
      <c r="C643" s="183" t="s">
        <v>1229</v>
      </c>
      <c r="D643" s="140"/>
      <c r="E643" s="196">
        <v>34</v>
      </c>
      <c r="F643" s="134">
        <f t="shared" ref="F643:F650" si="75">E643*0.9</f>
        <v>30.6</v>
      </c>
      <c r="G643" s="135"/>
    </row>
    <row r="644" spans="1:7" s="126" customFormat="1" ht="30.2" customHeight="1">
      <c r="A644" s="172" t="s">
        <v>1206</v>
      </c>
      <c r="B644" s="177" t="s">
        <v>1207</v>
      </c>
      <c r="C644" s="183" t="s">
        <v>1230</v>
      </c>
      <c r="D644" s="140"/>
      <c r="E644" s="196">
        <v>14</v>
      </c>
      <c r="F644" s="134">
        <f t="shared" si="75"/>
        <v>12.6</v>
      </c>
      <c r="G644" s="135"/>
    </row>
    <row r="645" spans="1:7" s="126" customFormat="1" ht="30.2" customHeight="1">
      <c r="A645" s="172"/>
      <c r="B645" s="177" t="s">
        <v>1231</v>
      </c>
      <c r="C645" s="183" t="s">
        <v>1232</v>
      </c>
      <c r="D645" s="140"/>
      <c r="E645" s="196">
        <v>112</v>
      </c>
      <c r="F645" s="134">
        <f t="shared" si="75"/>
        <v>100.8</v>
      </c>
      <c r="G645" s="135"/>
    </row>
    <row r="646" spans="1:7" s="126" customFormat="1" ht="30.2" customHeight="1">
      <c r="A646" s="172"/>
      <c r="B646" s="177" t="s">
        <v>1214</v>
      </c>
      <c r="C646" s="183" t="s">
        <v>1230</v>
      </c>
      <c r="D646" s="140"/>
      <c r="E646" s="196">
        <v>52</v>
      </c>
      <c r="F646" s="134">
        <f t="shared" si="75"/>
        <v>46.800000000000004</v>
      </c>
      <c r="G646" s="135"/>
    </row>
    <row r="647" spans="1:7" s="126" customFormat="1" ht="30.2" customHeight="1">
      <c r="A647" s="172"/>
      <c r="B647" s="177" t="s">
        <v>1216</v>
      </c>
      <c r="C647" s="183" t="s">
        <v>1233</v>
      </c>
      <c r="D647" s="140"/>
      <c r="E647" s="196">
        <v>15</v>
      </c>
      <c r="F647" s="134">
        <f t="shared" si="75"/>
        <v>13.5</v>
      </c>
      <c r="G647" s="135"/>
    </row>
    <row r="648" spans="1:7" s="126" customFormat="1" ht="30.2" customHeight="1">
      <c r="A648" s="172"/>
      <c r="B648" s="177" t="s">
        <v>1218</v>
      </c>
      <c r="C648" s="183" t="s">
        <v>1219</v>
      </c>
      <c r="D648" s="140"/>
      <c r="E648" s="196">
        <v>81</v>
      </c>
      <c r="F648" s="134">
        <f t="shared" si="75"/>
        <v>72.900000000000006</v>
      </c>
      <c r="G648" s="135"/>
    </row>
    <row r="649" spans="1:7" s="126" customFormat="1" ht="50.1" customHeight="1">
      <c r="A649" s="172"/>
      <c r="B649" s="177" t="s">
        <v>1226</v>
      </c>
      <c r="C649" s="183" t="s">
        <v>1234</v>
      </c>
      <c r="D649" s="140"/>
      <c r="E649" s="196">
        <v>1.9</v>
      </c>
      <c r="F649" s="134">
        <f t="shared" si="75"/>
        <v>1.71</v>
      </c>
      <c r="G649" s="135"/>
    </row>
    <row r="650" spans="1:7" s="126" customFormat="1" ht="48" customHeight="1">
      <c r="A650" s="172"/>
      <c r="B650" s="177" t="s">
        <v>1235</v>
      </c>
      <c r="C650" s="183" t="s">
        <v>1236</v>
      </c>
      <c r="D650" s="140"/>
      <c r="E650" s="196">
        <v>6.2</v>
      </c>
      <c r="F650" s="134">
        <f t="shared" si="75"/>
        <v>5.58</v>
      </c>
      <c r="G650" s="135"/>
    </row>
    <row r="651" spans="1:7" s="126" customFormat="1" ht="20.25" customHeight="1">
      <c r="A651" s="366" t="s">
        <v>1237</v>
      </c>
      <c r="B651" s="366"/>
      <c r="C651" s="366"/>
      <c r="D651" s="366"/>
      <c r="E651" s="366"/>
      <c r="F651" s="366"/>
      <c r="G651" s="135"/>
    </row>
    <row r="652" spans="1:7" s="126" customFormat="1" ht="6.95" customHeight="1">
      <c r="A652" s="124"/>
      <c r="B652" s="124"/>
      <c r="C652" s="124"/>
      <c r="D652" s="124"/>
      <c r="E652" s="124"/>
      <c r="F652" s="125"/>
      <c r="G652" s="135"/>
    </row>
    <row r="653" spans="1:7" s="129" customFormat="1" ht="15.95" customHeight="1">
      <c r="A653" s="378" t="s">
        <v>669</v>
      </c>
      <c r="B653" s="380" t="s">
        <v>5</v>
      </c>
      <c r="C653" s="378" t="s">
        <v>670</v>
      </c>
      <c r="D653" s="153"/>
      <c r="E653" s="378" t="s">
        <v>672</v>
      </c>
      <c r="F653" s="378"/>
      <c r="G653" s="135"/>
    </row>
    <row r="654" spans="1:7" s="129" customFormat="1" ht="54.75" customHeight="1">
      <c r="A654" s="379"/>
      <c r="B654" s="381"/>
      <c r="C654" s="379"/>
      <c r="D654" s="149"/>
      <c r="E654" s="130" t="s">
        <v>1250</v>
      </c>
      <c r="F654" s="131" t="s">
        <v>1251</v>
      </c>
      <c r="G654" s="135"/>
    </row>
    <row r="655" spans="1:7" s="126" customFormat="1" ht="30.2" customHeight="1">
      <c r="A655" s="139"/>
      <c r="B655" s="164" t="s">
        <v>1238</v>
      </c>
      <c r="C655" s="140" t="s">
        <v>1239</v>
      </c>
      <c r="D655" s="140"/>
      <c r="E655" s="196">
        <v>19.100000000000001</v>
      </c>
      <c r="F655" s="134">
        <f t="shared" ref="F655:F657" si="76">E655*0.9</f>
        <v>17.190000000000001</v>
      </c>
      <c r="G655" s="135"/>
    </row>
    <row r="656" spans="1:7" s="126" customFormat="1" ht="30.2" customHeight="1">
      <c r="A656" s="139"/>
      <c r="B656" s="164" t="s">
        <v>1240</v>
      </c>
      <c r="C656" s="140" t="s">
        <v>1241</v>
      </c>
      <c r="D656" s="140"/>
      <c r="E656" s="196">
        <v>6</v>
      </c>
      <c r="F656" s="134">
        <f t="shared" si="76"/>
        <v>5.4</v>
      </c>
      <c r="G656" s="135"/>
    </row>
    <row r="657" spans="1:7" s="126" customFormat="1" ht="30.2" customHeight="1">
      <c r="A657" s="139"/>
      <c r="B657" s="164" t="s">
        <v>1242</v>
      </c>
      <c r="C657" s="140" t="s">
        <v>1243</v>
      </c>
      <c r="D657" s="140"/>
      <c r="E657" s="196">
        <v>3.9</v>
      </c>
      <c r="F657" s="134">
        <f t="shared" si="76"/>
        <v>3.51</v>
      </c>
      <c r="G657" s="135"/>
    </row>
    <row r="658" spans="1:7" s="126" customFormat="1" ht="20.25" customHeight="1">
      <c r="A658" s="366" t="s">
        <v>1244</v>
      </c>
      <c r="B658" s="366"/>
      <c r="C658" s="366"/>
      <c r="D658" s="366"/>
      <c r="E658" s="366"/>
      <c r="F658" s="366"/>
      <c r="G658" s="135"/>
    </row>
    <row r="659" spans="1:7" s="126" customFormat="1" ht="6.95" customHeight="1">
      <c r="A659" s="124"/>
      <c r="B659" s="124"/>
      <c r="C659" s="124"/>
      <c r="D659" s="124"/>
      <c r="E659" s="124"/>
      <c r="F659" s="125"/>
      <c r="G659" s="135"/>
    </row>
    <row r="660" spans="1:7" s="129" customFormat="1" ht="15.95" customHeight="1">
      <c r="A660" s="378" t="s">
        <v>669</v>
      </c>
      <c r="B660" s="380" t="s">
        <v>5</v>
      </c>
      <c r="C660" s="378" t="s">
        <v>670</v>
      </c>
      <c r="D660" s="153"/>
      <c r="E660" s="378" t="s">
        <v>672</v>
      </c>
      <c r="F660" s="378"/>
      <c r="G660" s="135"/>
    </row>
    <row r="661" spans="1:7" s="129" customFormat="1" ht="54.75" customHeight="1">
      <c r="A661" s="379"/>
      <c r="B661" s="381"/>
      <c r="C661" s="379"/>
      <c r="D661" s="149"/>
      <c r="E661" s="130" t="s">
        <v>1250</v>
      </c>
      <c r="F661" s="131" t="s">
        <v>1251</v>
      </c>
      <c r="G661" s="135"/>
    </row>
    <row r="662" spans="1:7" s="126" customFormat="1" ht="30.2" customHeight="1">
      <c r="A662" s="172"/>
      <c r="B662" s="177" t="s">
        <v>1199</v>
      </c>
      <c r="C662" s="183" t="s">
        <v>1200</v>
      </c>
      <c r="D662" s="140"/>
      <c r="E662" s="196">
        <v>19</v>
      </c>
      <c r="F662" s="134">
        <f t="shared" ref="F662:F668" si="77">E662*0.9</f>
        <v>17.100000000000001</v>
      </c>
      <c r="G662" s="135"/>
    </row>
    <row r="663" spans="1:7" s="126" customFormat="1" ht="30.2" customHeight="1">
      <c r="A663" s="172" t="s">
        <v>1209</v>
      </c>
      <c r="B663" s="177" t="s">
        <v>1210</v>
      </c>
      <c r="C663" s="183"/>
      <c r="D663" s="140"/>
      <c r="E663" s="196">
        <v>10</v>
      </c>
      <c r="F663" s="134">
        <f t="shared" si="77"/>
        <v>9</v>
      </c>
      <c r="G663" s="135"/>
    </row>
    <row r="664" spans="1:7" s="126" customFormat="1" ht="30.2" customHeight="1">
      <c r="A664" s="172"/>
      <c r="B664" s="177" t="s">
        <v>1214</v>
      </c>
      <c r="C664" s="183" t="s">
        <v>1215</v>
      </c>
      <c r="D664" s="140"/>
      <c r="E664" s="196">
        <v>52</v>
      </c>
      <c r="F664" s="134">
        <f t="shared" si="77"/>
        <v>46.800000000000004</v>
      </c>
      <c r="G664" s="135"/>
    </row>
    <row r="665" spans="1:7" s="126" customFormat="1" ht="30.2" customHeight="1">
      <c r="A665" s="172"/>
      <c r="B665" s="177" t="s">
        <v>1216</v>
      </c>
      <c r="C665" s="183" t="s">
        <v>1217</v>
      </c>
      <c r="D665" s="140"/>
      <c r="E665" s="196">
        <v>15</v>
      </c>
      <c r="F665" s="134">
        <f t="shared" si="77"/>
        <v>13.5</v>
      </c>
      <c r="G665" s="135"/>
    </row>
    <row r="666" spans="1:7" s="126" customFormat="1" ht="30.2" customHeight="1">
      <c r="A666" s="172"/>
      <c r="B666" s="177" t="s">
        <v>1218</v>
      </c>
      <c r="C666" s="183" t="s">
        <v>1245</v>
      </c>
      <c r="D666" s="140"/>
      <c r="E666" s="196">
        <v>81</v>
      </c>
      <c r="F666" s="134">
        <f t="shared" si="77"/>
        <v>72.900000000000006</v>
      </c>
      <c r="G666" s="135"/>
    </row>
    <row r="667" spans="1:7" s="126" customFormat="1" ht="44.25" customHeight="1">
      <c r="A667" s="172"/>
      <c r="B667" s="177" t="s">
        <v>1246</v>
      </c>
      <c r="C667" s="183" t="s">
        <v>1247</v>
      </c>
      <c r="D667" s="140"/>
      <c r="E667" s="196">
        <v>1.6</v>
      </c>
      <c r="F667" s="134">
        <f t="shared" si="77"/>
        <v>1.4400000000000002</v>
      </c>
      <c r="G667" s="135"/>
    </row>
    <row r="668" spans="1:7" s="126" customFormat="1" ht="50.25" customHeight="1">
      <c r="A668" s="172"/>
      <c r="B668" s="177" t="s">
        <v>1224</v>
      </c>
      <c r="C668" s="183" t="s">
        <v>1248</v>
      </c>
      <c r="D668" s="140"/>
      <c r="E668" s="196">
        <v>1.8</v>
      </c>
      <c r="F668" s="134">
        <f t="shared" si="77"/>
        <v>1.62</v>
      </c>
      <c r="G668" s="135"/>
    </row>
    <row r="669" spans="1:7" ht="35.25" customHeight="1">
      <c r="A669" s="467" t="s">
        <v>1317</v>
      </c>
      <c r="B669" s="467"/>
      <c r="C669" s="467"/>
      <c r="D669" s="467"/>
      <c r="E669" s="467"/>
      <c r="F669" s="467"/>
      <c r="G669" s="180" t="s">
        <v>1249</v>
      </c>
    </row>
    <row r="670" spans="1:7" ht="135.75" customHeight="1">
      <c r="A670" s="197"/>
      <c r="B670" s="197"/>
      <c r="C670" s="197"/>
      <c r="D670" s="197"/>
      <c r="E670" s="197"/>
      <c r="F670" s="197"/>
      <c r="G670" s="197"/>
    </row>
    <row r="671" spans="1:7">
      <c r="A671" s="198"/>
      <c r="B671" s="198"/>
      <c r="C671" s="198"/>
      <c r="D671" s="198"/>
      <c r="E671" s="198"/>
    </row>
    <row r="672" spans="1:7" ht="15" customHeight="1">
      <c r="A672" s="367" t="s">
        <v>669</v>
      </c>
      <c r="B672" s="369" t="s">
        <v>5</v>
      </c>
      <c r="C672" s="370"/>
      <c r="D672" s="367" t="s">
        <v>1077</v>
      </c>
      <c r="E672" s="468" t="s">
        <v>672</v>
      </c>
      <c r="F672" s="469" t="s">
        <v>1251</v>
      </c>
      <c r="G672" s="199"/>
    </row>
    <row r="673" spans="1:7">
      <c r="A673" s="368"/>
      <c r="B673" s="371"/>
      <c r="C673" s="372"/>
      <c r="D673" s="368"/>
      <c r="E673" s="377"/>
      <c r="F673" s="470"/>
      <c r="G673" s="199"/>
    </row>
    <row r="674" spans="1:7" ht="84.75" customHeight="1">
      <c r="A674" s="172" t="s">
        <v>1318</v>
      </c>
      <c r="B674" s="373" t="s">
        <v>1319</v>
      </c>
      <c r="C674" s="388"/>
      <c r="D674" s="173" t="s">
        <v>1088</v>
      </c>
      <c r="E674" s="181">
        <v>75</v>
      </c>
      <c r="F674" s="134">
        <f t="shared" ref="F674:F676" si="78">E674*0.9</f>
        <v>67.5</v>
      </c>
      <c r="G674" s="197"/>
    </row>
    <row r="675" spans="1:7" ht="84.75" customHeight="1">
      <c r="A675" s="172"/>
      <c r="B675" s="373" t="s">
        <v>1320</v>
      </c>
      <c r="C675" s="388"/>
      <c r="D675" s="179" t="s">
        <v>1321</v>
      </c>
      <c r="E675" s="181">
        <v>191</v>
      </c>
      <c r="F675" s="134">
        <f t="shared" si="78"/>
        <v>171.9</v>
      </c>
      <c r="G675" s="188" t="s">
        <v>1323</v>
      </c>
    </row>
    <row r="676" spans="1:7" ht="84.75" customHeight="1">
      <c r="A676" s="172"/>
      <c r="B676" s="373" t="s">
        <v>1322</v>
      </c>
      <c r="C676" s="388"/>
      <c r="D676" s="179" t="s">
        <v>1321</v>
      </c>
      <c r="E676" s="181">
        <v>287</v>
      </c>
      <c r="F676" s="134">
        <f t="shared" si="78"/>
        <v>258.3</v>
      </c>
      <c r="G676" s="200" t="s">
        <v>1324</v>
      </c>
    </row>
  </sheetData>
  <mergeCells count="681">
    <mergeCell ref="A669:F669"/>
    <mergeCell ref="A672:A673"/>
    <mergeCell ref="B672:C673"/>
    <mergeCell ref="D672:D673"/>
    <mergeCell ref="E672:E673"/>
    <mergeCell ref="B674:C674"/>
    <mergeCell ref="B675:C675"/>
    <mergeCell ref="B676:C676"/>
    <mergeCell ref="F672:F673"/>
    <mergeCell ref="A41:A42"/>
    <mergeCell ref="B41:B42"/>
    <mergeCell ref="C41:C42"/>
    <mergeCell ref="A43:A44"/>
    <mergeCell ref="B43:B44"/>
    <mergeCell ref="C43:C44"/>
    <mergeCell ref="A37:F37"/>
    <mergeCell ref="A39:A40"/>
    <mergeCell ref="B39:B40"/>
    <mergeCell ref="C39:C40"/>
    <mergeCell ref="D39:D40"/>
    <mergeCell ref="E39:F39"/>
    <mergeCell ref="A53:G53"/>
    <mergeCell ref="A54:A55"/>
    <mergeCell ref="B54:C55"/>
    <mergeCell ref="D54:D55"/>
    <mergeCell ref="E54:F54"/>
    <mergeCell ref="B56:C56"/>
    <mergeCell ref="A45:A46"/>
    <mergeCell ref="B45:B46"/>
    <mergeCell ref="C45:C46"/>
    <mergeCell ref="A47:A48"/>
    <mergeCell ref="B47:B48"/>
    <mergeCell ref="C47:C48"/>
    <mergeCell ref="A49:A50"/>
    <mergeCell ref="B49:B50"/>
    <mergeCell ref="C49:C50"/>
    <mergeCell ref="A51:A52"/>
    <mergeCell ref="B51:B52"/>
    <mergeCell ref="C51:C52"/>
    <mergeCell ref="A64:A65"/>
    <mergeCell ref="B64:B65"/>
    <mergeCell ref="C64:C65"/>
    <mergeCell ref="A66:A67"/>
    <mergeCell ref="B66:B67"/>
    <mergeCell ref="C66:C67"/>
    <mergeCell ref="B57:C57"/>
    <mergeCell ref="A58:G58"/>
    <mergeCell ref="A59:F59"/>
    <mergeCell ref="A60:G60"/>
    <mergeCell ref="A62:A63"/>
    <mergeCell ref="B62:B63"/>
    <mergeCell ref="C62:C63"/>
    <mergeCell ref="D62:D63"/>
    <mergeCell ref="E62:F62"/>
    <mergeCell ref="B72:C72"/>
    <mergeCell ref="A73:G73"/>
    <mergeCell ref="A74:G74"/>
    <mergeCell ref="A76:A77"/>
    <mergeCell ref="B76:B77"/>
    <mergeCell ref="C76:C77"/>
    <mergeCell ref="D76:D77"/>
    <mergeCell ref="E76:F76"/>
    <mergeCell ref="A68:G68"/>
    <mergeCell ref="A69:A70"/>
    <mergeCell ref="B69:C70"/>
    <mergeCell ref="D69:D70"/>
    <mergeCell ref="E69:F69"/>
    <mergeCell ref="B71:C71"/>
    <mergeCell ref="A84:A85"/>
    <mergeCell ref="B84:B85"/>
    <mergeCell ref="C84:C85"/>
    <mergeCell ref="A87:A88"/>
    <mergeCell ref="B87:B88"/>
    <mergeCell ref="C87:C88"/>
    <mergeCell ref="A79:G79"/>
    <mergeCell ref="A80:G80"/>
    <mergeCell ref="A82:A83"/>
    <mergeCell ref="B82:B83"/>
    <mergeCell ref="C82:C83"/>
    <mergeCell ref="D82:D83"/>
    <mergeCell ref="E82:F82"/>
    <mergeCell ref="B94:C94"/>
    <mergeCell ref="A95:G95"/>
    <mergeCell ref="A96:G96"/>
    <mergeCell ref="A98:A99"/>
    <mergeCell ref="B98:B99"/>
    <mergeCell ref="C98:C99"/>
    <mergeCell ref="D98:D99"/>
    <mergeCell ref="E98:F98"/>
    <mergeCell ref="A90:G90"/>
    <mergeCell ref="A91:A92"/>
    <mergeCell ref="B91:C92"/>
    <mergeCell ref="D91:D92"/>
    <mergeCell ref="E91:F91"/>
    <mergeCell ref="B93:C93"/>
    <mergeCell ref="A106:G106"/>
    <mergeCell ref="A107:A108"/>
    <mergeCell ref="B107:C108"/>
    <mergeCell ref="D107:D108"/>
    <mergeCell ref="E107:F107"/>
    <mergeCell ref="B109:C109"/>
    <mergeCell ref="A100:A101"/>
    <mergeCell ref="B100:B101"/>
    <mergeCell ref="C100:C101"/>
    <mergeCell ref="A103:A104"/>
    <mergeCell ref="B103:B104"/>
    <mergeCell ref="C103:C104"/>
    <mergeCell ref="E118:F118"/>
    <mergeCell ref="A120:G120"/>
    <mergeCell ref="A121:G121"/>
    <mergeCell ref="A122:A123"/>
    <mergeCell ref="B122:B123"/>
    <mergeCell ref="C122:C123"/>
    <mergeCell ref="E122:F122"/>
    <mergeCell ref="B110:C110"/>
    <mergeCell ref="A111:G111"/>
    <mergeCell ref="A112:F112"/>
    <mergeCell ref="A114:G114"/>
    <mergeCell ref="A115:G115"/>
    <mergeCell ref="A116:A117"/>
    <mergeCell ref="B116:B117"/>
    <mergeCell ref="C116:C117"/>
    <mergeCell ref="E116:F116"/>
    <mergeCell ref="E133:F133"/>
    <mergeCell ref="A135:G135"/>
    <mergeCell ref="A136:G136"/>
    <mergeCell ref="A137:A138"/>
    <mergeCell ref="B137:B138"/>
    <mergeCell ref="C137:C138"/>
    <mergeCell ref="E137:F137"/>
    <mergeCell ref="A126:G126"/>
    <mergeCell ref="A127:F127"/>
    <mergeCell ref="A129:G129"/>
    <mergeCell ref="A130:G130"/>
    <mergeCell ref="A131:A132"/>
    <mergeCell ref="B131:B132"/>
    <mergeCell ref="C131:C132"/>
    <mergeCell ref="E131:F131"/>
    <mergeCell ref="A161:G161"/>
    <mergeCell ref="A162:G162"/>
    <mergeCell ref="A163:A164"/>
    <mergeCell ref="B163:B164"/>
    <mergeCell ref="C163:C164"/>
    <mergeCell ref="E163:F163"/>
    <mergeCell ref="A140:G140"/>
    <mergeCell ref="A141:G141"/>
    <mergeCell ref="A142:A143"/>
    <mergeCell ref="B142:B143"/>
    <mergeCell ref="C142:C143"/>
    <mergeCell ref="E142:F142"/>
    <mergeCell ref="A179:G179"/>
    <mergeCell ref="A180:F180"/>
    <mergeCell ref="A182:G182"/>
    <mergeCell ref="A183:G183"/>
    <mergeCell ref="A184:A185"/>
    <mergeCell ref="B184:B185"/>
    <mergeCell ref="C184:C185"/>
    <mergeCell ref="E184:F184"/>
    <mergeCell ref="A166:G166"/>
    <mergeCell ref="A167:G167"/>
    <mergeCell ref="A168:A169"/>
    <mergeCell ref="B168:B169"/>
    <mergeCell ref="C168:C169"/>
    <mergeCell ref="E168:F168"/>
    <mergeCell ref="A199:G199"/>
    <mergeCell ref="A201:A202"/>
    <mergeCell ref="B201:B202"/>
    <mergeCell ref="C201:C202"/>
    <mergeCell ref="E201:F201"/>
    <mergeCell ref="A215:G215"/>
    <mergeCell ref="A188:G188"/>
    <mergeCell ref="A189:F189"/>
    <mergeCell ref="A191:G191"/>
    <mergeCell ref="A193:A194"/>
    <mergeCell ref="B193:B194"/>
    <mergeCell ref="C193:C194"/>
    <mergeCell ref="E193:F193"/>
    <mergeCell ref="A217:A218"/>
    <mergeCell ref="B217:B218"/>
    <mergeCell ref="C217:C218"/>
    <mergeCell ref="E217:F217"/>
    <mergeCell ref="A229:F229"/>
    <mergeCell ref="A230:G230"/>
    <mergeCell ref="A232:A233"/>
    <mergeCell ref="B232:B233"/>
    <mergeCell ref="C232:C233"/>
    <mergeCell ref="E232:F232"/>
    <mergeCell ref="A224:G224"/>
    <mergeCell ref="A226:A227"/>
    <mergeCell ref="B226:B227"/>
    <mergeCell ref="C226:C227"/>
    <mergeCell ref="E226:F226"/>
    <mergeCell ref="A248:A249"/>
    <mergeCell ref="B248:B249"/>
    <mergeCell ref="C248:C249"/>
    <mergeCell ref="E248:F248"/>
    <mergeCell ref="A254:F254"/>
    <mergeCell ref="A255:G255"/>
    <mergeCell ref="A238:G238"/>
    <mergeCell ref="A240:A241"/>
    <mergeCell ref="B240:B241"/>
    <mergeCell ref="C240:C241"/>
    <mergeCell ref="E240:F240"/>
    <mergeCell ref="A246:G246"/>
    <mergeCell ref="A272:G272"/>
    <mergeCell ref="A273:A274"/>
    <mergeCell ref="B273:D274"/>
    <mergeCell ref="E273:F273"/>
    <mergeCell ref="B275:D275"/>
    <mergeCell ref="B276:D276"/>
    <mergeCell ref="A266:A267"/>
    <mergeCell ref="B266:B267"/>
    <mergeCell ref="C266:C267"/>
    <mergeCell ref="D266:D267"/>
    <mergeCell ref="E266:F266"/>
    <mergeCell ref="A268:A270"/>
    <mergeCell ref="B268:B270"/>
    <mergeCell ref="C268:C270"/>
    <mergeCell ref="B283:C283"/>
    <mergeCell ref="A284:G284"/>
    <mergeCell ref="A286:A287"/>
    <mergeCell ref="B286:C287"/>
    <mergeCell ref="D286:D287"/>
    <mergeCell ref="E286:F286"/>
    <mergeCell ref="B277:D277"/>
    <mergeCell ref="A278:F278"/>
    <mergeCell ref="A279:G279"/>
    <mergeCell ref="A281:A282"/>
    <mergeCell ref="B281:C282"/>
    <mergeCell ref="D281:D282"/>
    <mergeCell ref="E281:F281"/>
    <mergeCell ref="A293:A294"/>
    <mergeCell ref="B293:B294"/>
    <mergeCell ref="C293:C294"/>
    <mergeCell ref="A295:A296"/>
    <mergeCell ref="B295:B296"/>
    <mergeCell ref="C295:C296"/>
    <mergeCell ref="B288:C288"/>
    <mergeCell ref="A289:G289"/>
    <mergeCell ref="A291:A292"/>
    <mergeCell ref="B291:B292"/>
    <mergeCell ref="C291:C292"/>
    <mergeCell ref="D291:D292"/>
    <mergeCell ref="E291:F291"/>
    <mergeCell ref="B302:C302"/>
    <mergeCell ref="B303:C303"/>
    <mergeCell ref="A304:G304"/>
    <mergeCell ref="A305:G305"/>
    <mergeCell ref="A307:A308"/>
    <mergeCell ref="B307:C308"/>
    <mergeCell ref="D307:D308"/>
    <mergeCell ref="E307:F307"/>
    <mergeCell ref="A297:A298"/>
    <mergeCell ref="B297:B298"/>
    <mergeCell ref="C297:C298"/>
    <mergeCell ref="A299:G299"/>
    <mergeCell ref="A300:A301"/>
    <mergeCell ref="B300:C301"/>
    <mergeCell ref="D300:D301"/>
    <mergeCell ref="E300:F300"/>
    <mergeCell ref="A315:A317"/>
    <mergeCell ref="B315:B317"/>
    <mergeCell ref="C315:C317"/>
    <mergeCell ref="A318:G318"/>
    <mergeCell ref="A319:A320"/>
    <mergeCell ref="B319:C320"/>
    <mergeCell ref="D319:D320"/>
    <mergeCell ref="E319:F319"/>
    <mergeCell ref="B309:C309"/>
    <mergeCell ref="A310:G310"/>
    <mergeCell ref="A311:G311"/>
    <mergeCell ref="A313:A314"/>
    <mergeCell ref="B313:B314"/>
    <mergeCell ref="C313:C314"/>
    <mergeCell ref="D313:D314"/>
    <mergeCell ref="E313:F313"/>
    <mergeCell ref="B321:C321"/>
    <mergeCell ref="B322:C322"/>
    <mergeCell ref="B323:C323"/>
    <mergeCell ref="A324:F324"/>
    <mergeCell ref="A325:G325"/>
    <mergeCell ref="A327:A328"/>
    <mergeCell ref="B327:B328"/>
    <mergeCell ref="C327:C328"/>
    <mergeCell ref="D327:D328"/>
    <mergeCell ref="E327:F327"/>
    <mergeCell ref="A335:A336"/>
    <mergeCell ref="B335:B336"/>
    <mergeCell ref="C335:C336"/>
    <mergeCell ref="A338:G338"/>
    <mergeCell ref="A339:A340"/>
    <mergeCell ref="B339:C340"/>
    <mergeCell ref="D339:D340"/>
    <mergeCell ref="E339:F339"/>
    <mergeCell ref="A330:F330"/>
    <mergeCell ref="A331:G331"/>
    <mergeCell ref="A333:A334"/>
    <mergeCell ref="B333:B334"/>
    <mergeCell ref="C333:C334"/>
    <mergeCell ref="D333:D334"/>
    <mergeCell ref="E333:F333"/>
    <mergeCell ref="A348:A349"/>
    <mergeCell ref="B348:B349"/>
    <mergeCell ref="C348:C349"/>
    <mergeCell ref="A351:G351"/>
    <mergeCell ref="A352:A353"/>
    <mergeCell ref="B352:C353"/>
    <mergeCell ref="D352:D353"/>
    <mergeCell ref="E352:F352"/>
    <mergeCell ref="B341:C341"/>
    <mergeCell ref="B342:C342"/>
    <mergeCell ref="A343:G343"/>
    <mergeCell ref="A344:G344"/>
    <mergeCell ref="A346:A347"/>
    <mergeCell ref="B346:B347"/>
    <mergeCell ref="C346:C347"/>
    <mergeCell ref="D346:D347"/>
    <mergeCell ref="E346:F346"/>
    <mergeCell ref="A362:A363"/>
    <mergeCell ref="B362:B363"/>
    <mergeCell ref="C362:C363"/>
    <mergeCell ref="A364:A365"/>
    <mergeCell ref="B364:B365"/>
    <mergeCell ref="C364:C365"/>
    <mergeCell ref="B354:C354"/>
    <mergeCell ref="B355:C355"/>
    <mergeCell ref="A356:G356"/>
    <mergeCell ref="A357:F357"/>
    <mergeCell ref="A358:G358"/>
    <mergeCell ref="A360:A361"/>
    <mergeCell ref="B360:B361"/>
    <mergeCell ref="C360:C361"/>
    <mergeCell ref="D360:D361"/>
    <mergeCell ref="E360:F360"/>
    <mergeCell ref="B370:C370"/>
    <mergeCell ref="B371:C371"/>
    <mergeCell ref="A372:G372"/>
    <mergeCell ref="A373:A374"/>
    <mergeCell ref="B373:C374"/>
    <mergeCell ref="D373:D374"/>
    <mergeCell ref="E373:F373"/>
    <mergeCell ref="A366:G366"/>
    <mergeCell ref="A367:G367"/>
    <mergeCell ref="A368:A369"/>
    <mergeCell ref="B368:C369"/>
    <mergeCell ref="D368:D369"/>
    <mergeCell ref="E368:F368"/>
    <mergeCell ref="B375:C375"/>
    <mergeCell ref="B376:C376"/>
    <mergeCell ref="A377:G377"/>
    <mergeCell ref="A378:G378"/>
    <mergeCell ref="A380:A381"/>
    <mergeCell ref="B380:B381"/>
    <mergeCell ref="C380:C381"/>
    <mergeCell ref="D380:D381"/>
    <mergeCell ref="E380:F380"/>
    <mergeCell ref="A386:G386"/>
    <mergeCell ref="A387:A388"/>
    <mergeCell ref="B387:C388"/>
    <mergeCell ref="D387:D388"/>
    <mergeCell ref="E387:F387"/>
    <mergeCell ref="B389:C389"/>
    <mergeCell ref="A382:A383"/>
    <mergeCell ref="B382:B383"/>
    <mergeCell ref="C382:C383"/>
    <mergeCell ref="A384:A385"/>
    <mergeCell ref="B384:B385"/>
    <mergeCell ref="C384:C385"/>
    <mergeCell ref="B397:C397"/>
    <mergeCell ref="A398:G398"/>
    <mergeCell ref="A399:A400"/>
    <mergeCell ref="B399:C400"/>
    <mergeCell ref="D399:D400"/>
    <mergeCell ref="E399:F399"/>
    <mergeCell ref="B390:C390"/>
    <mergeCell ref="A391:G391"/>
    <mergeCell ref="A392:F392"/>
    <mergeCell ref="A393:G393"/>
    <mergeCell ref="A395:A396"/>
    <mergeCell ref="B395:C396"/>
    <mergeCell ref="D395:D396"/>
    <mergeCell ref="E395:F395"/>
    <mergeCell ref="B407:C407"/>
    <mergeCell ref="A408:F408"/>
    <mergeCell ref="A409:G409"/>
    <mergeCell ref="A411:A412"/>
    <mergeCell ref="B411:C412"/>
    <mergeCell ref="D411:D412"/>
    <mergeCell ref="E411:F411"/>
    <mergeCell ref="B401:C401"/>
    <mergeCell ref="B402:C402"/>
    <mergeCell ref="A403:G403"/>
    <mergeCell ref="A405:A406"/>
    <mergeCell ref="B405:C406"/>
    <mergeCell ref="D405:D406"/>
    <mergeCell ref="E405:F405"/>
    <mergeCell ref="B418:C418"/>
    <mergeCell ref="A419:G419"/>
    <mergeCell ref="A420:A421"/>
    <mergeCell ref="B420:C421"/>
    <mergeCell ref="D420:D421"/>
    <mergeCell ref="E420:F420"/>
    <mergeCell ref="B413:C413"/>
    <mergeCell ref="B414:C414"/>
    <mergeCell ref="A415:G415"/>
    <mergeCell ref="A416:A417"/>
    <mergeCell ref="B416:C417"/>
    <mergeCell ref="D416:D417"/>
    <mergeCell ref="E416:F416"/>
    <mergeCell ref="B427:C427"/>
    <mergeCell ref="A428:G428"/>
    <mergeCell ref="A430:A431"/>
    <mergeCell ref="B430:C431"/>
    <mergeCell ref="D430:D431"/>
    <mergeCell ref="E430:F430"/>
    <mergeCell ref="B422:C422"/>
    <mergeCell ref="A423:G423"/>
    <mergeCell ref="A425:A426"/>
    <mergeCell ref="B425:C426"/>
    <mergeCell ref="D425:D426"/>
    <mergeCell ref="E425:F425"/>
    <mergeCell ref="B440:C440"/>
    <mergeCell ref="B441:C441"/>
    <mergeCell ref="B442:C442"/>
    <mergeCell ref="B443:C443"/>
    <mergeCell ref="B444:C444"/>
    <mergeCell ref="B445:C445"/>
    <mergeCell ref="B432:C432"/>
    <mergeCell ref="B433:C433"/>
    <mergeCell ref="B434:C434"/>
    <mergeCell ref="A435:G435"/>
    <mergeCell ref="A436:G436"/>
    <mergeCell ref="A438:A439"/>
    <mergeCell ref="B438:C439"/>
    <mergeCell ref="D438:D439"/>
    <mergeCell ref="E438:F438"/>
    <mergeCell ref="B446:C446"/>
    <mergeCell ref="B447:C447"/>
    <mergeCell ref="B448:C448"/>
    <mergeCell ref="A449:F449"/>
    <mergeCell ref="A450:G450"/>
    <mergeCell ref="A452:A453"/>
    <mergeCell ref="B452:C453"/>
    <mergeCell ref="D452:D453"/>
    <mergeCell ref="E452:F452"/>
    <mergeCell ref="B454:C454"/>
    <mergeCell ref="B455:C455"/>
    <mergeCell ref="B456:C456"/>
    <mergeCell ref="B457:C457"/>
    <mergeCell ref="A458:G458"/>
    <mergeCell ref="A459:A460"/>
    <mergeCell ref="B459:C460"/>
    <mergeCell ref="D459:D460"/>
    <mergeCell ref="E459:F459"/>
    <mergeCell ref="B465:C465"/>
    <mergeCell ref="A466:G466"/>
    <mergeCell ref="A468:A469"/>
    <mergeCell ref="B468:C469"/>
    <mergeCell ref="D468:D469"/>
    <mergeCell ref="E468:F468"/>
    <mergeCell ref="B461:C461"/>
    <mergeCell ref="A462:G462"/>
    <mergeCell ref="A463:A464"/>
    <mergeCell ref="B463:C464"/>
    <mergeCell ref="D463:D464"/>
    <mergeCell ref="E463:F463"/>
    <mergeCell ref="B475:C475"/>
    <mergeCell ref="B476:C476"/>
    <mergeCell ref="A477:G477"/>
    <mergeCell ref="A478:G478"/>
    <mergeCell ref="A480:A481"/>
    <mergeCell ref="B480:C481"/>
    <mergeCell ref="D480:D481"/>
    <mergeCell ref="E480:F480"/>
    <mergeCell ref="B470:C470"/>
    <mergeCell ref="A471:G471"/>
    <mergeCell ref="A473:A474"/>
    <mergeCell ref="B473:C474"/>
    <mergeCell ref="D473:D474"/>
    <mergeCell ref="E473:F473"/>
    <mergeCell ref="B488:C488"/>
    <mergeCell ref="B489:C489"/>
    <mergeCell ref="B490:C490"/>
    <mergeCell ref="B491:C491"/>
    <mergeCell ref="A492:F492"/>
    <mergeCell ref="A493:G493"/>
    <mergeCell ref="B482:C482"/>
    <mergeCell ref="B483:C483"/>
    <mergeCell ref="B484:C484"/>
    <mergeCell ref="B485:C485"/>
    <mergeCell ref="B486:C486"/>
    <mergeCell ref="B487:C487"/>
    <mergeCell ref="A499:G499"/>
    <mergeCell ref="A500:A501"/>
    <mergeCell ref="B500:C501"/>
    <mergeCell ref="D500:D501"/>
    <mergeCell ref="E500:F500"/>
    <mergeCell ref="B502:C502"/>
    <mergeCell ref="A495:A496"/>
    <mergeCell ref="B495:B496"/>
    <mergeCell ref="C495:C496"/>
    <mergeCell ref="D495:D496"/>
    <mergeCell ref="E495:F495"/>
    <mergeCell ref="A497:A498"/>
    <mergeCell ref="B497:B498"/>
    <mergeCell ref="C497:C498"/>
    <mergeCell ref="A508:A510"/>
    <mergeCell ref="B508:B510"/>
    <mergeCell ref="C508:C510"/>
    <mergeCell ref="A511:G511"/>
    <mergeCell ref="A512:A513"/>
    <mergeCell ref="B512:C513"/>
    <mergeCell ref="D512:D513"/>
    <mergeCell ref="E512:F512"/>
    <mergeCell ref="B503:C503"/>
    <mergeCell ref="A504:G504"/>
    <mergeCell ref="A506:A507"/>
    <mergeCell ref="B506:B507"/>
    <mergeCell ref="C506:C507"/>
    <mergeCell ref="D506:D507"/>
    <mergeCell ref="E506:F506"/>
    <mergeCell ref="A521:A522"/>
    <mergeCell ref="B521:B522"/>
    <mergeCell ref="C521:C522"/>
    <mergeCell ref="A523:A524"/>
    <mergeCell ref="B523:B524"/>
    <mergeCell ref="C523:C524"/>
    <mergeCell ref="B514:C514"/>
    <mergeCell ref="B515:C515"/>
    <mergeCell ref="B516:C516"/>
    <mergeCell ref="A517:G517"/>
    <mergeCell ref="A519:A520"/>
    <mergeCell ref="B519:B520"/>
    <mergeCell ref="C519:C520"/>
    <mergeCell ref="D519:D520"/>
    <mergeCell ref="E519:F519"/>
    <mergeCell ref="B529:C529"/>
    <mergeCell ref="A530:F530"/>
    <mergeCell ref="A531:G531"/>
    <mergeCell ref="A533:A534"/>
    <mergeCell ref="B533:B534"/>
    <mergeCell ref="C533:C534"/>
    <mergeCell ref="D533:D534"/>
    <mergeCell ref="E533:F533"/>
    <mergeCell ref="A525:G525"/>
    <mergeCell ref="A526:A527"/>
    <mergeCell ref="B526:C527"/>
    <mergeCell ref="D526:D527"/>
    <mergeCell ref="E526:F526"/>
    <mergeCell ref="B528:C528"/>
    <mergeCell ref="B541:C541"/>
    <mergeCell ref="B542:C542"/>
    <mergeCell ref="B543:C543"/>
    <mergeCell ref="A544:F544"/>
    <mergeCell ref="A548:A549"/>
    <mergeCell ref="B548:C549"/>
    <mergeCell ref="D548:D549"/>
    <mergeCell ref="E548:F548"/>
    <mergeCell ref="A535:A537"/>
    <mergeCell ref="B535:B537"/>
    <mergeCell ref="C535:C537"/>
    <mergeCell ref="A538:G538"/>
    <mergeCell ref="A539:A540"/>
    <mergeCell ref="B539:C540"/>
    <mergeCell ref="D539:D540"/>
    <mergeCell ref="E539:F539"/>
    <mergeCell ref="B558:C558"/>
    <mergeCell ref="D558:D560"/>
    <mergeCell ref="B559:C559"/>
    <mergeCell ref="B560:C560"/>
    <mergeCell ref="B561:C561"/>
    <mergeCell ref="D561:D563"/>
    <mergeCell ref="B562:C562"/>
    <mergeCell ref="B563:C563"/>
    <mergeCell ref="B550:C550"/>
    <mergeCell ref="B551:C551"/>
    <mergeCell ref="B552:C552"/>
    <mergeCell ref="D552:D553"/>
    <mergeCell ref="B553:C553"/>
    <mergeCell ref="B554:C554"/>
    <mergeCell ref="D554:D557"/>
    <mergeCell ref="B555:C555"/>
    <mergeCell ref="B556:C556"/>
    <mergeCell ref="B557:C557"/>
    <mergeCell ref="A568:G568"/>
    <mergeCell ref="A570:A571"/>
    <mergeCell ref="B570:C571"/>
    <mergeCell ref="D570:D571"/>
    <mergeCell ref="E570:F570"/>
    <mergeCell ref="B572:C572"/>
    <mergeCell ref="B564:C564"/>
    <mergeCell ref="D564:D565"/>
    <mergeCell ref="B565:C565"/>
    <mergeCell ref="B566:C566"/>
    <mergeCell ref="D566:D567"/>
    <mergeCell ref="B567:C567"/>
    <mergeCell ref="A580:A581"/>
    <mergeCell ref="B580:C581"/>
    <mergeCell ref="D580:D581"/>
    <mergeCell ref="E580:F580"/>
    <mergeCell ref="B582:C582"/>
    <mergeCell ref="B583:C583"/>
    <mergeCell ref="B573:C573"/>
    <mergeCell ref="B574:C574"/>
    <mergeCell ref="B575:C575"/>
    <mergeCell ref="B576:C576"/>
    <mergeCell ref="A577:G577"/>
    <mergeCell ref="A578:F578"/>
    <mergeCell ref="B589:C589"/>
    <mergeCell ref="A590:F590"/>
    <mergeCell ref="A591:F591"/>
    <mergeCell ref="A592:G592"/>
    <mergeCell ref="A594:A595"/>
    <mergeCell ref="B594:C595"/>
    <mergeCell ref="D594:D595"/>
    <mergeCell ref="E594:F594"/>
    <mergeCell ref="B584:C584"/>
    <mergeCell ref="A585:F585"/>
    <mergeCell ref="A587:A588"/>
    <mergeCell ref="B587:C588"/>
    <mergeCell ref="D587:D588"/>
    <mergeCell ref="E587:F587"/>
    <mergeCell ref="B602:C602"/>
    <mergeCell ref="A603:G603"/>
    <mergeCell ref="A605:A606"/>
    <mergeCell ref="B605:C606"/>
    <mergeCell ref="D605:D606"/>
    <mergeCell ref="E605:F605"/>
    <mergeCell ref="B596:C596"/>
    <mergeCell ref="B597:C597"/>
    <mergeCell ref="B598:C598"/>
    <mergeCell ref="B599:C599"/>
    <mergeCell ref="B600:C600"/>
    <mergeCell ref="B601:C601"/>
    <mergeCell ref="B615:C615"/>
    <mergeCell ref="B616:C616"/>
    <mergeCell ref="B617:C617"/>
    <mergeCell ref="B618:C618"/>
    <mergeCell ref="B619:C619"/>
    <mergeCell ref="A620:C620"/>
    <mergeCell ref="B607:C607"/>
    <mergeCell ref="B608:C608"/>
    <mergeCell ref="B609:C609"/>
    <mergeCell ref="B610:C610"/>
    <mergeCell ref="A611:G611"/>
    <mergeCell ref="A613:A614"/>
    <mergeCell ref="B613:C614"/>
    <mergeCell ref="D613:D614"/>
    <mergeCell ref="E613:F613"/>
    <mergeCell ref="A639:F639"/>
    <mergeCell ref="A641:A642"/>
    <mergeCell ref="B641:B642"/>
    <mergeCell ref="C641:C642"/>
    <mergeCell ref="E641:F641"/>
    <mergeCell ref="A651:F651"/>
    <mergeCell ref="E620:F620"/>
    <mergeCell ref="A621:F621"/>
    <mergeCell ref="A623:A624"/>
    <mergeCell ref="B623:B624"/>
    <mergeCell ref="C623:C624"/>
    <mergeCell ref="E623:F623"/>
    <mergeCell ref="A653:A654"/>
    <mergeCell ref="B653:B654"/>
    <mergeCell ref="C653:C654"/>
    <mergeCell ref="E653:F653"/>
    <mergeCell ref="A658:F658"/>
    <mergeCell ref="A660:A661"/>
    <mergeCell ref="B660:B661"/>
    <mergeCell ref="C660:C661"/>
    <mergeCell ref="E660:F660"/>
    <mergeCell ref="A264:G264"/>
    <mergeCell ref="A257:A258"/>
    <mergeCell ref="B257:C258"/>
    <mergeCell ref="D257:D258"/>
    <mergeCell ref="E257:F257"/>
    <mergeCell ref="B259:C259"/>
    <mergeCell ref="D259:D261"/>
    <mergeCell ref="B260:C260"/>
    <mergeCell ref="B261:C261"/>
    <mergeCell ref="B262:C262"/>
    <mergeCell ref="B263:C263"/>
  </mergeCells>
  <hyperlinks>
    <hyperlink ref="G37" location="Perco!A1" display="НАЗАД В ОГЛАВЛЕНИЕ"/>
    <hyperlink ref="G127" location="Perco!A1" display="НАЗАД В ОГЛАВЛЕНИЕ"/>
    <hyperlink ref="A16" location="Perco!A123" display="Система безопасности PERCo-S-20"/>
    <hyperlink ref="A14" location="Perco!A55" display="Электронные проходные"/>
    <hyperlink ref="A34" location="Perco!A611" display="Дополнительное оборудование"/>
    <hyperlink ref="A21" location="Perco!A268" display="Турникеты-триподы"/>
    <hyperlink ref="A23" location="Perco!A320" display="Тумбовые турникеты серии PERCo-TB"/>
    <hyperlink ref="A25" location="Perco!A382" display="Полуростовые роторные турникеты"/>
    <hyperlink ref="A26" location="Perco!A398" display="Полноростовые исполнительные устройства серии PERCo-RTD-15"/>
    <hyperlink ref="A28" location="Perco!A482" display="Калитки"/>
    <hyperlink ref="A30" location="Perco!A534" display="Ограждения"/>
    <hyperlink ref="A31" location="Perco!A568" display="Система контроля доступа для банкоматов PERCo-S-800"/>
    <hyperlink ref="A33" location="Perco!A582" display="Считыватели формата Wiegand. Карты доступа. Принтеры для карт доступа"/>
    <hyperlink ref="A18" location="Perco!A185" display="Оборудование для систем PERCo"/>
    <hyperlink ref="A19" location="Perco!A228" display="Замки электромеханические"/>
    <hyperlink ref="A32" location="Perco!A575" display="Картоприемники"/>
    <hyperlink ref="A24" location="Perco!A347" display="Тумбовые турникеты серии PERCo-TTD-03"/>
    <hyperlink ref="A13" location="Perco!A37" display="Электронные проходные с активированным программным обеспечением"/>
    <hyperlink ref="A22" location="Perco!A314" display="Тумбовые турникеты серии PERCo-TTD-08"/>
    <hyperlink ref="A20" location="Perco!A253" display="Турникеты &quot;Скоростной проход&quot; серии PERCo-ST"/>
    <hyperlink ref="A29" location="Perco!A520" display="Калитки уличные"/>
    <hyperlink ref="A15" location="Perco!A108" display="Система контроля доступа PERCo-Web"/>
    <hyperlink ref="A17" location="Perco!A176" display="Система для школ PERCo-S-20 &quot;ШКОЛА&quot;"/>
    <hyperlink ref="A27" location="Perco!A439" display="Полноростовые исполнительные устройства серии PERCo-RTD-16"/>
    <hyperlink ref="G59" location="Perco!A1" display="НАЗАД В ОГЛАВЛЕНИЕ"/>
    <hyperlink ref="G112" location="Perco!A1" display="НАЗАД В ОГЛАВЛЕНИЕ"/>
    <hyperlink ref="G180" location="Perco!A1" display="НАЗАД В ОГЛАВЛЕНИЕ"/>
    <hyperlink ref="G189" location="Perco!A1" display="НАЗАД В ОГЛАВЛЕНИЕ"/>
    <hyperlink ref="G229" location="Perco!A1" display="НАЗАД В ОГЛАВЛЕНИЕ"/>
    <hyperlink ref="G254" location="Perco!A1" display="НАЗАД В ОГЛАВЛЕНИЕ"/>
    <hyperlink ref="G278" location="Perco!A1" display="НАЗАД В ОГЛАВЛЕНИЕ"/>
    <hyperlink ref="G324" location="Perco!A1" display="НАЗАД В ОГЛАВЛЕНИЕ"/>
    <hyperlink ref="G330" location="Perco!A1" display="НАЗАД В ОГЛАВЛЕНИЕ"/>
    <hyperlink ref="G357" location="Perco!A1" display="НАЗАД В ОГЛАВЛЕНИЕ"/>
    <hyperlink ref="G392" location="Perco!A1" display="НАЗАД В ОГЛАВЛЕНИЕ"/>
    <hyperlink ref="G408" location="Perco!A1" display="НАЗАД В ОГЛАВЛЕНИЕ"/>
    <hyperlink ref="G449" location="Perco!A1" display="НАЗАД В ОГЛАВЛЕНИЕ"/>
    <hyperlink ref="G492" location="Perco!A1" display="НАЗАД В ОГЛАВЛЕНИЕ"/>
    <hyperlink ref="G530" location="Perco!A1" display="НАЗАД В ОГЛАВЛЕНИЕ"/>
    <hyperlink ref="G544" location="Perco!A1" display="НАЗАД В ОГЛАВЛЕНИЕ"/>
    <hyperlink ref="G578" location="Perco!A1" display="НАЗАД В ОГЛАВЛЕНИЕ"/>
    <hyperlink ref="G585" location="Perco!A1" display="НАЗАД В ОГЛАВЛЕНИЕ"/>
    <hyperlink ref="G591" location="Perco!A1" display="НАЗАД В ОГЛАВЛЕНИЕ"/>
    <hyperlink ref="G620" location="Perco!A1" display="НАЗАД В ОГЛАВЛЕНИЕ"/>
    <hyperlink ref="D9" r:id="rId1"/>
    <hyperlink ref="G669" location="Perco!A1" display="НАЗАД В ОГЛАВЛЕНИЕ"/>
  </hyperlinks>
  <pageMargins left="0.39370078740157483" right="0.39370078740157483" top="0.59055118110236227" bottom="0.39370078740157483" header="0.19685039370078741" footer="0.19685039370078741"/>
  <pageSetup paperSize="9" orientation="landscape" r:id="rId2"/>
  <headerFooter>
    <oddHeader>&amp;L&amp;8Цены в евро с учетом НДС на условиях поставки EXW (франко-завод) со складов в Пскове, СПб и Москве и не включают затраты на транспортировку
Оплата в рублях по курсу ЦБ РФ на день оплаты счета&amp;R&amp;12&amp;P</oddHeader>
  </headerFooter>
  <rowBreaks count="1" manualBreakCount="1">
    <brk id="53" max="1638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324"/>
  <sheetViews>
    <sheetView zoomScaleNormal="100" workbookViewId="0">
      <selection activeCell="J4" sqref="J4"/>
    </sheetView>
  </sheetViews>
  <sheetFormatPr defaultRowHeight="15"/>
  <cols>
    <col min="1" max="1" width="10.5703125" style="297" customWidth="1"/>
    <col min="2" max="2" width="17.7109375" style="298" customWidth="1"/>
    <col min="3" max="3" width="8.5703125" style="299" customWidth="1"/>
    <col min="4" max="4" width="104.85546875" style="300" customWidth="1"/>
    <col min="5" max="5" width="13.5703125" style="301" customWidth="1"/>
    <col min="6" max="6" width="13.7109375" style="299" customWidth="1"/>
    <col min="7" max="16384" width="9.140625" style="284"/>
  </cols>
  <sheetData>
    <row r="1" spans="1:6" ht="54" customHeight="1">
      <c r="A1" s="285"/>
      <c r="B1" s="286" t="s">
        <v>5</v>
      </c>
      <c r="C1" s="286" t="s">
        <v>1726</v>
      </c>
      <c r="D1" s="286" t="s">
        <v>2325</v>
      </c>
      <c r="E1" s="287" t="s">
        <v>1260</v>
      </c>
      <c r="F1" s="286" t="s">
        <v>1261</v>
      </c>
    </row>
    <row r="2" spans="1:6" ht="58.5" customHeight="1">
      <c r="A2" s="288"/>
      <c r="B2" s="289" t="s">
        <v>2323</v>
      </c>
      <c r="C2" s="290">
        <v>0</v>
      </c>
      <c r="D2" s="291" t="s">
        <v>2324</v>
      </c>
      <c r="E2" s="292">
        <v>53004</v>
      </c>
      <c r="F2" s="290">
        <f t="shared" ref="F2:F65" si="0">E2*0.95</f>
        <v>50353.799999999996</v>
      </c>
    </row>
    <row r="3" spans="1:6" ht="58.5" customHeight="1">
      <c r="A3" s="288"/>
      <c r="B3" s="289" t="s">
        <v>2323</v>
      </c>
      <c r="C3" s="290" t="s">
        <v>1728</v>
      </c>
      <c r="D3" s="291" t="s">
        <v>2322</v>
      </c>
      <c r="E3" s="292">
        <v>64232</v>
      </c>
      <c r="F3" s="290">
        <f t="shared" si="0"/>
        <v>61020.399999999994</v>
      </c>
    </row>
    <row r="4" spans="1:6" ht="58.5" customHeight="1">
      <c r="A4" s="288"/>
      <c r="B4" s="289" t="s">
        <v>2320</v>
      </c>
      <c r="C4" s="290" t="s">
        <v>1727</v>
      </c>
      <c r="D4" s="291" t="s">
        <v>2321</v>
      </c>
      <c r="E4" s="292">
        <v>101564</v>
      </c>
      <c r="F4" s="290">
        <f t="shared" si="0"/>
        <v>96485.799999999988</v>
      </c>
    </row>
    <row r="5" spans="1:6" ht="58.5" customHeight="1">
      <c r="A5" s="288"/>
      <c r="B5" s="289" t="s">
        <v>2320</v>
      </c>
      <c r="C5" s="290" t="s">
        <v>1728</v>
      </c>
      <c r="D5" s="291" t="s">
        <v>2319</v>
      </c>
      <c r="E5" s="292">
        <v>124020</v>
      </c>
      <c r="F5" s="290">
        <f t="shared" si="0"/>
        <v>117819</v>
      </c>
    </row>
    <row r="6" spans="1:6" ht="58.5" customHeight="1">
      <c r="A6" s="288"/>
      <c r="B6" s="289" t="s">
        <v>2318</v>
      </c>
      <c r="C6" s="290" t="s">
        <v>1830</v>
      </c>
      <c r="D6" s="291" t="s">
        <v>2317</v>
      </c>
      <c r="E6" s="292">
        <v>4210</v>
      </c>
      <c r="F6" s="290">
        <f t="shared" si="0"/>
        <v>3999.5</v>
      </c>
    </row>
    <row r="7" spans="1:6" ht="58.5" customHeight="1">
      <c r="A7" s="288"/>
      <c r="B7" s="289" t="s">
        <v>2316</v>
      </c>
      <c r="C7" s="290" t="s">
        <v>2286</v>
      </c>
      <c r="D7" s="291" t="s">
        <v>2315</v>
      </c>
      <c r="E7" s="292">
        <v>15438</v>
      </c>
      <c r="F7" s="290">
        <f t="shared" si="0"/>
        <v>14666.099999999999</v>
      </c>
    </row>
    <row r="8" spans="1:6" ht="58.5" customHeight="1">
      <c r="A8" s="288"/>
      <c r="B8" s="289" t="s">
        <v>2314</v>
      </c>
      <c r="C8" s="290" t="s">
        <v>1731</v>
      </c>
      <c r="D8" s="291" t="s">
        <v>2313</v>
      </c>
      <c r="E8" s="292">
        <v>69471</v>
      </c>
      <c r="F8" s="290">
        <f t="shared" si="0"/>
        <v>65997.45</v>
      </c>
    </row>
    <row r="9" spans="1:6" ht="58.5" customHeight="1">
      <c r="A9" s="288"/>
      <c r="B9" s="289" t="s">
        <v>2312</v>
      </c>
      <c r="C9" s="290" t="s">
        <v>1731</v>
      </c>
      <c r="D9" s="291" t="s">
        <v>2311</v>
      </c>
      <c r="E9" s="292">
        <v>68454</v>
      </c>
      <c r="F9" s="290">
        <f t="shared" si="0"/>
        <v>65031.299999999996</v>
      </c>
    </row>
    <row r="10" spans="1:6" ht="58.5" customHeight="1">
      <c r="A10" s="288"/>
      <c r="B10" s="289" t="s">
        <v>1817</v>
      </c>
      <c r="C10" s="290" t="s">
        <v>1732</v>
      </c>
      <c r="D10" s="291" t="s">
        <v>2310</v>
      </c>
      <c r="E10" s="292">
        <v>116955</v>
      </c>
      <c r="F10" s="290">
        <f t="shared" si="0"/>
        <v>111107.25</v>
      </c>
    </row>
    <row r="11" spans="1:6" ht="58.5" customHeight="1">
      <c r="A11" s="288"/>
      <c r="B11" s="289" t="s">
        <v>1817</v>
      </c>
      <c r="C11" s="290" t="s">
        <v>1733</v>
      </c>
      <c r="D11" s="291" t="s">
        <v>2309</v>
      </c>
      <c r="E11" s="292">
        <v>128183</v>
      </c>
      <c r="F11" s="290">
        <f t="shared" si="0"/>
        <v>121773.84999999999</v>
      </c>
    </row>
    <row r="12" spans="1:6" ht="58.5" customHeight="1">
      <c r="A12" s="288"/>
      <c r="B12" s="289" t="s">
        <v>2307</v>
      </c>
      <c r="C12" s="290" t="s">
        <v>1732</v>
      </c>
      <c r="D12" s="291" t="s">
        <v>2308</v>
      </c>
      <c r="E12" s="292">
        <v>173561</v>
      </c>
      <c r="F12" s="290">
        <f t="shared" si="0"/>
        <v>164882.94999999998</v>
      </c>
    </row>
    <row r="13" spans="1:6" ht="58.5" customHeight="1">
      <c r="A13" s="288"/>
      <c r="B13" s="289" t="s">
        <v>2307</v>
      </c>
      <c r="C13" s="290" t="s">
        <v>1733</v>
      </c>
      <c r="D13" s="291" t="s">
        <v>2306</v>
      </c>
      <c r="E13" s="292">
        <v>184789</v>
      </c>
      <c r="F13" s="290">
        <f t="shared" si="0"/>
        <v>175549.55</v>
      </c>
    </row>
    <row r="14" spans="1:6" ht="58.5" customHeight="1">
      <c r="A14" s="288"/>
      <c r="B14" s="289" t="s">
        <v>1815</v>
      </c>
      <c r="C14" s="290" t="s">
        <v>1732</v>
      </c>
      <c r="D14" s="291" t="s">
        <v>2305</v>
      </c>
      <c r="E14" s="292">
        <v>172532</v>
      </c>
      <c r="F14" s="290">
        <f t="shared" si="0"/>
        <v>163905.4</v>
      </c>
    </row>
    <row r="15" spans="1:6" ht="58.5" customHeight="1">
      <c r="A15" s="288"/>
      <c r="B15" s="289" t="s">
        <v>1815</v>
      </c>
      <c r="C15" s="290" t="s">
        <v>1733</v>
      </c>
      <c r="D15" s="291" t="s">
        <v>2304</v>
      </c>
      <c r="E15" s="292">
        <v>183760</v>
      </c>
      <c r="F15" s="290">
        <f t="shared" si="0"/>
        <v>174572</v>
      </c>
    </row>
    <row r="16" spans="1:6" ht="58.5" customHeight="1">
      <c r="A16" s="288"/>
      <c r="B16" s="289" t="s">
        <v>1812</v>
      </c>
      <c r="C16" s="290" t="s">
        <v>1732</v>
      </c>
      <c r="D16" s="291" t="s">
        <v>2303</v>
      </c>
      <c r="E16" s="292">
        <v>115925</v>
      </c>
      <c r="F16" s="290">
        <f t="shared" si="0"/>
        <v>110128.75</v>
      </c>
    </row>
    <row r="17" spans="1:6" ht="58.5" customHeight="1">
      <c r="A17" s="288"/>
      <c r="B17" s="289" t="s">
        <v>1812</v>
      </c>
      <c r="C17" s="290" t="s">
        <v>1733</v>
      </c>
      <c r="D17" s="291" t="s">
        <v>2302</v>
      </c>
      <c r="E17" s="292">
        <v>127153</v>
      </c>
      <c r="F17" s="290">
        <f t="shared" si="0"/>
        <v>120795.34999999999</v>
      </c>
    </row>
    <row r="18" spans="1:6" ht="58.5" customHeight="1">
      <c r="A18" s="288"/>
      <c r="B18" s="289" t="s">
        <v>2298</v>
      </c>
      <c r="C18" s="290" t="s">
        <v>1727</v>
      </c>
      <c r="D18" s="291" t="s">
        <v>2301</v>
      </c>
      <c r="E18" s="292">
        <v>49355</v>
      </c>
      <c r="F18" s="290">
        <f t="shared" si="0"/>
        <v>46887.25</v>
      </c>
    </row>
    <row r="19" spans="1:6" ht="58.5" customHeight="1">
      <c r="A19" s="288"/>
      <c r="B19" s="289" t="s">
        <v>2298</v>
      </c>
      <c r="C19" s="290" t="s">
        <v>1728</v>
      </c>
      <c r="D19" s="291" t="s">
        <v>2300</v>
      </c>
      <c r="E19" s="292">
        <v>60583</v>
      </c>
      <c r="F19" s="290">
        <f t="shared" si="0"/>
        <v>57553.85</v>
      </c>
    </row>
    <row r="20" spans="1:6" ht="58.5" customHeight="1">
      <c r="A20" s="288"/>
      <c r="B20" s="289" t="s">
        <v>2298</v>
      </c>
      <c r="C20" s="290" t="s">
        <v>1729</v>
      </c>
      <c r="D20" s="291" t="s">
        <v>2299</v>
      </c>
      <c r="E20" s="292">
        <v>59226</v>
      </c>
      <c r="F20" s="290">
        <f t="shared" si="0"/>
        <v>56264.7</v>
      </c>
    </row>
    <row r="21" spans="1:6" ht="58.5" customHeight="1">
      <c r="A21" s="288"/>
      <c r="B21" s="289" t="s">
        <v>2298</v>
      </c>
      <c r="C21" s="290" t="s">
        <v>1730</v>
      </c>
      <c r="D21" s="291" t="s">
        <v>2297</v>
      </c>
      <c r="E21" s="292">
        <v>70454</v>
      </c>
      <c r="F21" s="290">
        <f t="shared" si="0"/>
        <v>66931.3</v>
      </c>
    </row>
    <row r="22" spans="1:6" ht="58.5" customHeight="1">
      <c r="A22" s="288"/>
      <c r="B22" s="289" t="s">
        <v>2291</v>
      </c>
      <c r="C22" s="290" t="s">
        <v>1737</v>
      </c>
      <c r="D22" s="291" t="s">
        <v>2296</v>
      </c>
      <c r="E22" s="292">
        <v>83178</v>
      </c>
      <c r="F22" s="290">
        <f t="shared" si="0"/>
        <v>79019.099999999991</v>
      </c>
    </row>
    <row r="23" spans="1:6" ht="58.5" customHeight="1">
      <c r="A23" s="288"/>
      <c r="B23" s="289" t="s">
        <v>2291</v>
      </c>
      <c r="C23" s="290" t="s">
        <v>1738</v>
      </c>
      <c r="D23" s="291" t="s">
        <v>2295</v>
      </c>
      <c r="E23" s="292">
        <v>94406</v>
      </c>
      <c r="F23" s="290">
        <f t="shared" si="0"/>
        <v>89685.7</v>
      </c>
    </row>
    <row r="24" spans="1:6" ht="58.5" customHeight="1">
      <c r="A24" s="288"/>
      <c r="B24" s="289" t="s">
        <v>2291</v>
      </c>
      <c r="C24" s="290" t="s">
        <v>2294</v>
      </c>
      <c r="D24" s="291" t="s">
        <v>2293</v>
      </c>
      <c r="E24" s="292">
        <v>87482</v>
      </c>
      <c r="F24" s="290">
        <f t="shared" si="0"/>
        <v>83107.899999999994</v>
      </c>
    </row>
    <row r="25" spans="1:6" ht="58.5" customHeight="1">
      <c r="A25" s="288"/>
      <c r="B25" s="289" t="s">
        <v>2291</v>
      </c>
      <c r="C25" s="290" t="s">
        <v>1736</v>
      </c>
      <c r="D25" s="291" t="s">
        <v>2292</v>
      </c>
      <c r="E25" s="292">
        <v>90195</v>
      </c>
      <c r="F25" s="290">
        <f t="shared" si="0"/>
        <v>85685.25</v>
      </c>
    </row>
    <row r="26" spans="1:6" ht="58.5" customHeight="1">
      <c r="A26" s="288"/>
      <c r="B26" s="289" t="s">
        <v>2291</v>
      </c>
      <c r="C26" s="290" t="s">
        <v>1733</v>
      </c>
      <c r="D26" s="291" t="s">
        <v>2290</v>
      </c>
      <c r="E26" s="292">
        <v>101423</v>
      </c>
      <c r="F26" s="290">
        <f t="shared" si="0"/>
        <v>96351.849999999991</v>
      </c>
    </row>
    <row r="27" spans="1:6" ht="58.5" customHeight="1">
      <c r="A27" s="288"/>
      <c r="B27" s="289" t="s">
        <v>2288</v>
      </c>
      <c r="C27" s="290" t="s">
        <v>1727</v>
      </c>
      <c r="D27" s="291" t="s">
        <v>2289</v>
      </c>
      <c r="E27" s="292">
        <v>95856</v>
      </c>
      <c r="F27" s="290">
        <f t="shared" si="0"/>
        <v>91063.2</v>
      </c>
    </row>
    <row r="28" spans="1:6" ht="58.5" customHeight="1">
      <c r="A28" s="288"/>
      <c r="B28" s="289" t="s">
        <v>2288</v>
      </c>
      <c r="C28" s="290" t="s">
        <v>1728</v>
      </c>
      <c r="D28" s="291" t="s">
        <v>2287</v>
      </c>
      <c r="E28" s="292">
        <v>107084</v>
      </c>
      <c r="F28" s="290">
        <f t="shared" si="0"/>
        <v>101729.79999999999</v>
      </c>
    </row>
    <row r="29" spans="1:6" ht="58.5" customHeight="1">
      <c r="A29" s="288"/>
      <c r="B29" s="289" t="s">
        <v>2284</v>
      </c>
      <c r="C29" s="290" t="s">
        <v>2286</v>
      </c>
      <c r="D29" s="291" t="s">
        <v>2285</v>
      </c>
      <c r="E29" s="292">
        <v>15438</v>
      </c>
      <c r="F29" s="290">
        <f t="shared" si="0"/>
        <v>14666.099999999999</v>
      </c>
    </row>
    <row r="30" spans="1:6" ht="58.5" customHeight="1">
      <c r="A30" s="288"/>
      <c r="B30" s="289" t="s">
        <v>2284</v>
      </c>
      <c r="C30" s="290" t="s">
        <v>2022</v>
      </c>
      <c r="D30" s="291" t="s">
        <v>2283</v>
      </c>
      <c r="E30" s="292">
        <v>4210</v>
      </c>
      <c r="F30" s="290">
        <f t="shared" si="0"/>
        <v>3999.5</v>
      </c>
    </row>
    <row r="31" spans="1:6" ht="58.5" customHeight="1">
      <c r="A31" s="288"/>
      <c r="B31" s="289" t="s">
        <v>2282</v>
      </c>
      <c r="C31" s="290" t="s">
        <v>1732</v>
      </c>
      <c r="D31" s="291" t="s">
        <v>2281</v>
      </c>
      <c r="E31" s="292">
        <v>132627</v>
      </c>
      <c r="F31" s="290">
        <f t="shared" si="0"/>
        <v>125995.65</v>
      </c>
    </row>
    <row r="32" spans="1:6" ht="58.5" customHeight="1">
      <c r="A32" s="288"/>
      <c r="B32" s="289" t="s">
        <v>2280</v>
      </c>
      <c r="C32" s="290" t="s">
        <v>1732</v>
      </c>
      <c r="D32" s="291" t="s">
        <v>2279</v>
      </c>
      <c r="E32" s="292">
        <v>140112</v>
      </c>
      <c r="F32" s="290">
        <f t="shared" si="0"/>
        <v>133106.4</v>
      </c>
    </row>
    <row r="33" spans="1:6" ht="58.5" customHeight="1">
      <c r="A33" s="288"/>
      <c r="B33" s="289" t="s">
        <v>2277</v>
      </c>
      <c r="C33" s="290" t="s">
        <v>1993</v>
      </c>
      <c r="D33" s="291" t="s">
        <v>2278</v>
      </c>
      <c r="E33" s="292">
        <v>5614</v>
      </c>
      <c r="F33" s="290">
        <f t="shared" si="0"/>
        <v>5333.3</v>
      </c>
    </row>
    <row r="34" spans="1:6" ht="58.5" customHeight="1">
      <c r="A34" s="288"/>
      <c r="B34" s="289" t="s">
        <v>2277</v>
      </c>
      <c r="C34" s="290" t="s">
        <v>1804</v>
      </c>
      <c r="D34" s="291" t="s">
        <v>2276</v>
      </c>
      <c r="E34" s="292">
        <v>5614</v>
      </c>
      <c r="F34" s="290">
        <f t="shared" si="0"/>
        <v>5333.3</v>
      </c>
    </row>
    <row r="35" spans="1:6" ht="58.5" customHeight="1">
      <c r="A35" s="288"/>
      <c r="B35" s="289" t="s">
        <v>2275</v>
      </c>
      <c r="C35" s="290" t="s">
        <v>1929</v>
      </c>
      <c r="D35" s="291" t="s">
        <v>2274</v>
      </c>
      <c r="E35" s="292">
        <v>13099</v>
      </c>
      <c r="F35" s="290">
        <f t="shared" si="0"/>
        <v>12444.05</v>
      </c>
    </row>
    <row r="36" spans="1:6" ht="58.5" customHeight="1">
      <c r="A36" s="288"/>
      <c r="B36" s="289" t="s">
        <v>1802</v>
      </c>
      <c r="C36" s="290" t="s">
        <v>1740</v>
      </c>
      <c r="D36" s="291" t="s">
        <v>2273</v>
      </c>
      <c r="E36" s="292">
        <v>331263</v>
      </c>
      <c r="F36" s="290">
        <f t="shared" si="0"/>
        <v>314699.84999999998</v>
      </c>
    </row>
    <row r="37" spans="1:6" ht="58.5" customHeight="1">
      <c r="A37" s="288"/>
      <c r="B37" s="289" t="s">
        <v>2272</v>
      </c>
      <c r="C37" s="290" t="s">
        <v>1739</v>
      </c>
      <c r="D37" s="291" t="s">
        <v>2271</v>
      </c>
      <c r="E37" s="292">
        <v>346233</v>
      </c>
      <c r="F37" s="290">
        <f t="shared" si="0"/>
        <v>328921.34999999998</v>
      </c>
    </row>
    <row r="38" spans="1:6" ht="58.5" customHeight="1">
      <c r="A38" s="288"/>
      <c r="B38" s="289" t="s">
        <v>2270</v>
      </c>
      <c r="C38" s="290" t="s">
        <v>2263</v>
      </c>
      <c r="D38" s="291" t="s">
        <v>2269</v>
      </c>
      <c r="E38" s="292">
        <v>13099</v>
      </c>
      <c r="F38" s="290">
        <f t="shared" si="0"/>
        <v>12444.05</v>
      </c>
    </row>
    <row r="39" spans="1:6" ht="58.5" customHeight="1">
      <c r="A39" s="288"/>
      <c r="B39" s="289" t="s">
        <v>2268</v>
      </c>
      <c r="C39" s="290" t="s">
        <v>1732</v>
      </c>
      <c r="D39" s="291" t="s">
        <v>2267</v>
      </c>
      <c r="E39" s="292">
        <v>139597</v>
      </c>
      <c r="F39" s="290">
        <f t="shared" si="0"/>
        <v>132617.15</v>
      </c>
    </row>
    <row r="40" spans="1:6" ht="58.5" customHeight="1">
      <c r="A40" s="288"/>
      <c r="B40" s="289" t="s">
        <v>2264</v>
      </c>
      <c r="C40" s="290" t="s">
        <v>2266</v>
      </c>
      <c r="D40" s="291" t="s">
        <v>2265</v>
      </c>
      <c r="E40" s="292">
        <v>9356</v>
      </c>
      <c r="F40" s="290">
        <f t="shared" si="0"/>
        <v>8888.1999999999989</v>
      </c>
    </row>
    <row r="41" spans="1:6" ht="58.5" customHeight="1">
      <c r="A41" s="288"/>
      <c r="B41" s="289" t="s">
        <v>2264</v>
      </c>
      <c r="C41" s="290" t="s">
        <v>2263</v>
      </c>
      <c r="D41" s="291" t="s">
        <v>2262</v>
      </c>
      <c r="E41" s="292">
        <v>9356</v>
      </c>
      <c r="F41" s="290">
        <f t="shared" si="0"/>
        <v>8888.1999999999989</v>
      </c>
    </row>
    <row r="42" spans="1:6" ht="58.5" customHeight="1">
      <c r="A42" s="288"/>
      <c r="B42" s="289" t="s">
        <v>2261</v>
      </c>
      <c r="C42" s="290" t="s">
        <v>1732</v>
      </c>
      <c r="D42" s="291" t="s">
        <v>2260</v>
      </c>
      <c r="E42" s="292">
        <v>147644</v>
      </c>
      <c r="F42" s="290">
        <f t="shared" si="0"/>
        <v>140261.79999999999</v>
      </c>
    </row>
    <row r="43" spans="1:6" ht="58.5" customHeight="1">
      <c r="A43" s="288"/>
      <c r="B43" s="289" t="s">
        <v>2258</v>
      </c>
      <c r="C43" s="290" t="s">
        <v>2086</v>
      </c>
      <c r="D43" s="291" t="s">
        <v>2259</v>
      </c>
      <c r="E43" s="292">
        <v>5146</v>
      </c>
      <c r="F43" s="290">
        <f t="shared" si="0"/>
        <v>4888.7</v>
      </c>
    </row>
    <row r="44" spans="1:6" ht="58.5" customHeight="1">
      <c r="A44" s="288"/>
      <c r="B44" s="289" t="s">
        <v>2258</v>
      </c>
      <c r="C44" s="290" t="s">
        <v>1804</v>
      </c>
      <c r="D44" s="291" t="s">
        <v>2257</v>
      </c>
      <c r="E44" s="292">
        <v>5146</v>
      </c>
      <c r="F44" s="290">
        <f t="shared" si="0"/>
        <v>4888.7</v>
      </c>
    </row>
    <row r="45" spans="1:6" ht="58.5" customHeight="1">
      <c r="A45" s="288"/>
      <c r="B45" s="289" t="s">
        <v>2256</v>
      </c>
      <c r="C45" s="290" t="s">
        <v>1732</v>
      </c>
      <c r="D45" s="291" t="s">
        <v>2255</v>
      </c>
      <c r="E45" s="292">
        <v>136398</v>
      </c>
      <c r="F45" s="290">
        <f t="shared" si="0"/>
        <v>129578.09999999999</v>
      </c>
    </row>
    <row r="46" spans="1:6" ht="58.5" customHeight="1">
      <c r="A46" s="288"/>
      <c r="B46" s="289" t="s">
        <v>2254</v>
      </c>
      <c r="C46" s="290" t="s">
        <v>1732</v>
      </c>
      <c r="D46" s="291" t="s">
        <v>2253</v>
      </c>
      <c r="E46" s="292">
        <v>170427</v>
      </c>
      <c r="F46" s="290">
        <f t="shared" si="0"/>
        <v>161905.65</v>
      </c>
    </row>
    <row r="47" spans="1:6" ht="58.5" customHeight="1">
      <c r="A47" s="288"/>
      <c r="B47" s="289" t="s">
        <v>2252</v>
      </c>
      <c r="C47" s="290" t="s">
        <v>1732</v>
      </c>
      <c r="D47" s="291" t="s">
        <v>2251</v>
      </c>
      <c r="E47" s="292">
        <v>183852</v>
      </c>
      <c r="F47" s="290">
        <f t="shared" si="0"/>
        <v>174659.4</v>
      </c>
    </row>
    <row r="48" spans="1:6" ht="58.5" customHeight="1">
      <c r="A48" s="288"/>
      <c r="B48" s="289" t="s">
        <v>2250</v>
      </c>
      <c r="C48" s="290" t="s">
        <v>1912</v>
      </c>
      <c r="D48" s="291" t="s">
        <v>2249</v>
      </c>
      <c r="E48" s="292">
        <v>15438</v>
      </c>
      <c r="F48" s="290">
        <f t="shared" si="0"/>
        <v>14666.099999999999</v>
      </c>
    </row>
    <row r="49" spans="1:6" ht="58.5" customHeight="1">
      <c r="A49" s="288"/>
      <c r="B49" s="289" t="s">
        <v>2248</v>
      </c>
      <c r="C49" s="290">
        <v>0</v>
      </c>
      <c r="D49" s="291" t="s">
        <v>2247</v>
      </c>
      <c r="E49" s="292">
        <v>9356</v>
      </c>
      <c r="F49" s="290">
        <f t="shared" si="0"/>
        <v>8888.1999999999989</v>
      </c>
    </row>
    <row r="50" spans="1:6" ht="58.5" customHeight="1">
      <c r="A50" s="288"/>
      <c r="B50" s="289" t="s">
        <v>2246</v>
      </c>
      <c r="C50" s="290" t="s">
        <v>1741</v>
      </c>
      <c r="D50" s="291" t="s">
        <v>2245</v>
      </c>
      <c r="E50" s="292">
        <v>427120</v>
      </c>
      <c r="F50" s="290">
        <f t="shared" si="0"/>
        <v>405764</v>
      </c>
    </row>
    <row r="51" spans="1:6" ht="58.5" customHeight="1">
      <c r="A51" s="288"/>
      <c r="B51" s="289" t="s">
        <v>2244</v>
      </c>
      <c r="C51" s="290" t="s">
        <v>1741</v>
      </c>
      <c r="D51" s="291" t="s">
        <v>2243</v>
      </c>
      <c r="E51" s="292">
        <v>445692</v>
      </c>
      <c r="F51" s="290">
        <f t="shared" si="0"/>
        <v>423407.39999999997</v>
      </c>
    </row>
    <row r="52" spans="1:6" ht="58.5" customHeight="1">
      <c r="A52" s="288"/>
      <c r="B52" s="289" t="s">
        <v>2239</v>
      </c>
      <c r="C52" s="290" t="s">
        <v>1743</v>
      </c>
      <c r="D52" s="291" t="s">
        <v>2242</v>
      </c>
      <c r="E52" s="292">
        <v>542718</v>
      </c>
      <c r="F52" s="290">
        <f t="shared" si="0"/>
        <v>515582.1</v>
      </c>
    </row>
    <row r="53" spans="1:6" ht="58.5" customHeight="1">
      <c r="A53" s="288"/>
      <c r="B53" s="289" t="s">
        <v>2239</v>
      </c>
      <c r="C53" s="290" t="s">
        <v>2228</v>
      </c>
      <c r="D53" s="291" t="s">
        <v>2241</v>
      </c>
      <c r="E53" s="292">
        <v>625100</v>
      </c>
      <c r="F53" s="290">
        <f t="shared" si="0"/>
        <v>593845</v>
      </c>
    </row>
    <row r="54" spans="1:6" ht="58.5" customHeight="1">
      <c r="A54" s="288"/>
      <c r="B54" s="289" t="s">
        <v>2239</v>
      </c>
      <c r="C54" s="290" t="s">
        <v>1967</v>
      </c>
      <c r="D54" s="291" t="s">
        <v>2240</v>
      </c>
      <c r="E54" s="292">
        <v>761250</v>
      </c>
      <c r="F54" s="290">
        <f t="shared" si="0"/>
        <v>723187.5</v>
      </c>
    </row>
    <row r="55" spans="1:6" ht="58.5" customHeight="1">
      <c r="A55" s="288"/>
      <c r="B55" s="289" t="s">
        <v>2239</v>
      </c>
      <c r="C55" s="290" t="s">
        <v>1728</v>
      </c>
      <c r="D55" s="291" t="s">
        <v>2238</v>
      </c>
      <c r="E55" s="292">
        <v>472545</v>
      </c>
      <c r="F55" s="290">
        <f t="shared" si="0"/>
        <v>448917.75</v>
      </c>
    </row>
    <row r="56" spans="1:6" ht="58.5" customHeight="1">
      <c r="A56" s="288"/>
      <c r="B56" s="289" t="s">
        <v>1748</v>
      </c>
      <c r="C56" s="290" t="s">
        <v>1732</v>
      </c>
      <c r="D56" s="291" t="s">
        <v>2237</v>
      </c>
      <c r="E56" s="292">
        <v>631464</v>
      </c>
      <c r="F56" s="290">
        <f t="shared" si="0"/>
        <v>599890.79999999993</v>
      </c>
    </row>
    <row r="57" spans="1:6" ht="58.5" customHeight="1">
      <c r="A57" s="288"/>
      <c r="B57" s="289" t="s">
        <v>1748</v>
      </c>
      <c r="C57" s="290" t="s">
        <v>1742</v>
      </c>
      <c r="D57" s="291" t="s">
        <v>2236</v>
      </c>
      <c r="E57" s="292">
        <v>658317</v>
      </c>
      <c r="F57" s="290">
        <f t="shared" si="0"/>
        <v>625401.15</v>
      </c>
    </row>
    <row r="58" spans="1:6" ht="58.5" customHeight="1">
      <c r="A58" s="288"/>
      <c r="B58" s="289" t="s">
        <v>2235</v>
      </c>
      <c r="C58" s="290" t="s">
        <v>2234</v>
      </c>
      <c r="D58" s="291" t="s">
        <v>2233</v>
      </c>
      <c r="E58" s="292">
        <v>486814</v>
      </c>
      <c r="F58" s="290">
        <f t="shared" si="0"/>
        <v>462473.3</v>
      </c>
    </row>
    <row r="59" spans="1:6" ht="58.5" customHeight="1">
      <c r="A59" s="288"/>
      <c r="B59" s="289" t="s">
        <v>2232</v>
      </c>
      <c r="C59" s="290" t="s">
        <v>1741</v>
      </c>
      <c r="D59" s="291" t="s">
        <v>2231</v>
      </c>
      <c r="E59" s="292">
        <v>607399</v>
      </c>
      <c r="F59" s="290">
        <f t="shared" si="0"/>
        <v>577029.04999999993</v>
      </c>
    </row>
    <row r="60" spans="1:6" ht="58.5" customHeight="1">
      <c r="A60" s="288"/>
      <c r="B60" s="289" t="s">
        <v>2226</v>
      </c>
      <c r="C60" s="290" t="s">
        <v>1743</v>
      </c>
      <c r="D60" s="291" t="s">
        <v>2230</v>
      </c>
      <c r="E60" s="292">
        <v>723407</v>
      </c>
      <c r="F60" s="290">
        <f t="shared" si="0"/>
        <v>687236.65</v>
      </c>
    </row>
    <row r="61" spans="1:6" ht="58.5" customHeight="1">
      <c r="A61" s="288"/>
      <c r="B61" s="289" t="s">
        <v>2226</v>
      </c>
      <c r="C61" s="290" t="s">
        <v>1728</v>
      </c>
      <c r="D61" s="291" t="s">
        <v>2229</v>
      </c>
      <c r="E61" s="292">
        <v>639506</v>
      </c>
      <c r="F61" s="290">
        <f t="shared" si="0"/>
        <v>607530.69999999995</v>
      </c>
    </row>
    <row r="62" spans="1:6" ht="58.5" customHeight="1">
      <c r="A62" s="288"/>
      <c r="B62" s="289" t="s">
        <v>2226</v>
      </c>
      <c r="C62" s="290" t="s">
        <v>2228</v>
      </c>
      <c r="D62" s="291" t="s">
        <v>2227</v>
      </c>
      <c r="E62" s="292">
        <v>845961</v>
      </c>
      <c r="F62" s="290">
        <f t="shared" si="0"/>
        <v>803662.95</v>
      </c>
    </row>
    <row r="63" spans="1:6" ht="58.5" customHeight="1">
      <c r="A63" s="288"/>
      <c r="B63" s="289" t="s">
        <v>2226</v>
      </c>
      <c r="C63" s="290" t="s">
        <v>1967</v>
      </c>
      <c r="D63" s="291" t="s">
        <v>2225</v>
      </c>
      <c r="E63" s="292">
        <v>1155785</v>
      </c>
      <c r="F63" s="290">
        <f t="shared" si="0"/>
        <v>1097995.75</v>
      </c>
    </row>
    <row r="64" spans="1:6" ht="58.5" customHeight="1">
      <c r="A64" s="288"/>
      <c r="B64" s="289" t="s">
        <v>2224</v>
      </c>
      <c r="C64" s="290" t="s">
        <v>2082</v>
      </c>
      <c r="D64" s="291" t="s">
        <v>2223</v>
      </c>
      <c r="E64" s="292">
        <v>11390</v>
      </c>
      <c r="F64" s="290">
        <f t="shared" si="0"/>
        <v>10820.5</v>
      </c>
    </row>
    <row r="65" spans="1:6" ht="58.5" customHeight="1">
      <c r="A65" s="288"/>
      <c r="B65" s="289" t="s">
        <v>2221</v>
      </c>
      <c r="C65" s="290" t="s">
        <v>1830</v>
      </c>
      <c r="D65" s="291" t="s">
        <v>2222</v>
      </c>
      <c r="E65" s="292">
        <v>4882</v>
      </c>
      <c r="F65" s="290">
        <f t="shared" si="0"/>
        <v>4637.8999999999996</v>
      </c>
    </row>
    <row r="66" spans="1:6" ht="58.5" customHeight="1">
      <c r="A66" s="288"/>
      <c r="B66" s="289" t="s">
        <v>2221</v>
      </c>
      <c r="C66" s="290" t="s">
        <v>2220</v>
      </c>
      <c r="D66" s="291" t="s">
        <v>2219</v>
      </c>
      <c r="E66" s="292">
        <v>4882</v>
      </c>
      <c r="F66" s="290">
        <f t="shared" ref="F66:F129" si="1">E66*0.95</f>
        <v>4637.8999999999996</v>
      </c>
    </row>
    <row r="67" spans="1:6" ht="58.5" customHeight="1">
      <c r="A67" s="288"/>
      <c r="B67" s="289" t="s">
        <v>2218</v>
      </c>
      <c r="C67" s="290" t="s">
        <v>1912</v>
      </c>
      <c r="D67" s="291" t="s">
        <v>2217</v>
      </c>
      <c r="E67" s="292">
        <v>11390</v>
      </c>
      <c r="F67" s="290">
        <f t="shared" si="1"/>
        <v>10820.5</v>
      </c>
    </row>
    <row r="68" spans="1:6" ht="58.5" customHeight="1">
      <c r="A68" s="293"/>
      <c r="B68" s="289" t="s">
        <v>2216</v>
      </c>
      <c r="C68" s="290" t="s">
        <v>1912</v>
      </c>
      <c r="D68" s="291" t="s">
        <v>2215</v>
      </c>
      <c r="E68" s="292">
        <v>2604</v>
      </c>
      <c r="F68" s="290">
        <f t="shared" si="1"/>
        <v>2473.7999999999997</v>
      </c>
    </row>
    <row r="69" spans="1:6" ht="58.5" customHeight="1">
      <c r="A69" s="288"/>
      <c r="B69" s="289" t="s">
        <v>1826</v>
      </c>
      <c r="C69" s="290" t="s">
        <v>2176</v>
      </c>
      <c r="D69" s="291" t="s">
        <v>2214</v>
      </c>
      <c r="E69" s="292">
        <v>193759</v>
      </c>
      <c r="F69" s="290">
        <f t="shared" si="1"/>
        <v>184071.05</v>
      </c>
    </row>
    <row r="70" spans="1:6" ht="58.5" customHeight="1">
      <c r="A70" s="288"/>
      <c r="B70" s="289" t="s">
        <v>1826</v>
      </c>
      <c r="C70" s="290" t="s">
        <v>1732</v>
      </c>
      <c r="D70" s="291" t="s">
        <v>2213</v>
      </c>
      <c r="E70" s="292">
        <v>390122</v>
      </c>
      <c r="F70" s="290">
        <f t="shared" si="1"/>
        <v>370615.89999999997</v>
      </c>
    </row>
    <row r="71" spans="1:6" ht="58.5" customHeight="1">
      <c r="A71" s="288"/>
      <c r="B71" s="289" t="s">
        <v>1826</v>
      </c>
      <c r="C71" s="290" t="s">
        <v>2173</v>
      </c>
      <c r="D71" s="291" t="s">
        <v>2212</v>
      </c>
      <c r="E71" s="292">
        <v>270848</v>
      </c>
      <c r="F71" s="290">
        <f t="shared" si="1"/>
        <v>257305.59999999998</v>
      </c>
    </row>
    <row r="72" spans="1:6" ht="58.5" customHeight="1">
      <c r="A72" s="288"/>
      <c r="B72" s="289" t="s">
        <v>2209</v>
      </c>
      <c r="C72" s="290" t="s">
        <v>2176</v>
      </c>
      <c r="D72" s="291" t="s">
        <v>2211</v>
      </c>
      <c r="E72" s="292">
        <v>254454</v>
      </c>
      <c r="F72" s="290">
        <f t="shared" si="1"/>
        <v>241731.3</v>
      </c>
    </row>
    <row r="73" spans="1:6" ht="58.5" customHeight="1">
      <c r="A73" s="288"/>
      <c r="B73" s="289" t="s">
        <v>2209</v>
      </c>
      <c r="C73" s="290" t="s">
        <v>1732</v>
      </c>
      <c r="D73" s="291" t="s">
        <v>2210</v>
      </c>
      <c r="E73" s="292">
        <v>450817</v>
      </c>
      <c r="F73" s="290">
        <f t="shared" si="1"/>
        <v>428276.14999999997</v>
      </c>
    </row>
    <row r="74" spans="1:6" ht="58.5" customHeight="1">
      <c r="A74" s="288"/>
      <c r="B74" s="289" t="s">
        <v>2209</v>
      </c>
      <c r="C74" s="290" t="s">
        <v>2173</v>
      </c>
      <c r="D74" s="291" t="s">
        <v>2208</v>
      </c>
      <c r="E74" s="292">
        <v>331543</v>
      </c>
      <c r="F74" s="290">
        <f t="shared" si="1"/>
        <v>314965.84999999998</v>
      </c>
    </row>
    <row r="75" spans="1:6" ht="58.5" customHeight="1">
      <c r="A75" s="288"/>
      <c r="B75" s="289" t="s">
        <v>1793</v>
      </c>
      <c r="C75" s="290" t="s">
        <v>2176</v>
      </c>
      <c r="D75" s="291" t="s">
        <v>2207</v>
      </c>
      <c r="E75" s="292">
        <v>198233</v>
      </c>
      <c r="F75" s="290">
        <f t="shared" si="1"/>
        <v>188321.34999999998</v>
      </c>
    </row>
    <row r="76" spans="1:6" ht="58.5" customHeight="1">
      <c r="A76" s="288"/>
      <c r="B76" s="289" t="s">
        <v>1793</v>
      </c>
      <c r="C76" s="290" t="s">
        <v>1732</v>
      </c>
      <c r="D76" s="291" t="s">
        <v>2206</v>
      </c>
      <c r="E76" s="292">
        <v>399070</v>
      </c>
      <c r="F76" s="290">
        <f t="shared" si="1"/>
        <v>379116.5</v>
      </c>
    </row>
    <row r="77" spans="1:6" ht="58.5" customHeight="1">
      <c r="A77" s="288"/>
      <c r="B77" s="289" t="s">
        <v>1793</v>
      </c>
      <c r="C77" s="290" t="s">
        <v>2173</v>
      </c>
      <c r="D77" s="291" t="s">
        <v>2205</v>
      </c>
      <c r="E77" s="292">
        <v>279796</v>
      </c>
      <c r="F77" s="290">
        <f t="shared" si="1"/>
        <v>265806.2</v>
      </c>
    </row>
    <row r="78" spans="1:6" ht="58.5" customHeight="1">
      <c r="A78" s="288"/>
      <c r="B78" s="289" t="s">
        <v>2202</v>
      </c>
      <c r="C78" s="290" t="s">
        <v>2176</v>
      </c>
      <c r="D78" s="291" t="s">
        <v>2204</v>
      </c>
      <c r="E78" s="292">
        <v>258928</v>
      </c>
      <c r="F78" s="290">
        <f t="shared" si="1"/>
        <v>245981.59999999998</v>
      </c>
    </row>
    <row r="79" spans="1:6" ht="58.5" customHeight="1">
      <c r="A79" s="288"/>
      <c r="B79" s="289" t="s">
        <v>2202</v>
      </c>
      <c r="C79" s="290" t="s">
        <v>1732</v>
      </c>
      <c r="D79" s="291" t="s">
        <v>2203</v>
      </c>
      <c r="E79" s="292">
        <v>459765</v>
      </c>
      <c r="F79" s="290">
        <f t="shared" si="1"/>
        <v>436776.75</v>
      </c>
    </row>
    <row r="80" spans="1:6" ht="58.5" customHeight="1">
      <c r="A80" s="288"/>
      <c r="B80" s="289" t="s">
        <v>2202</v>
      </c>
      <c r="C80" s="290" t="s">
        <v>2173</v>
      </c>
      <c r="D80" s="291" t="s">
        <v>2201</v>
      </c>
      <c r="E80" s="292">
        <v>344560</v>
      </c>
      <c r="F80" s="290">
        <f t="shared" si="1"/>
        <v>327332</v>
      </c>
    </row>
    <row r="81" spans="1:6" ht="58.5" customHeight="1">
      <c r="A81" s="288"/>
      <c r="B81" s="289" t="s">
        <v>2198</v>
      </c>
      <c r="C81" s="290" t="s">
        <v>2176</v>
      </c>
      <c r="D81" s="291" t="s">
        <v>2200</v>
      </c>
      <c r="E81" s="292">
        <v>197217</v>
      </c>
      <c r="F81" s="290">
        <f t="shared" si="1"/>
        <v>187356.15</v>
      </c>
    </row>
    <row r="82" spans="1:6" ht="58.5" customHeight="1">
      <c r="A82" s="288"/>
      <c r="B82" s="289" t="s">
        <v>2198</v>
      </c>
      <c r="C82" s="290" t="s">
        <v>1732</v>
      </c>
      <c r="D82" s="291" t="s">
        <v>2199</v>
      </c>
      <c r="E82" s="292">
        <v>397038</v>
      </c>
      <c r="F82" s="290">
        <f t="shared" si="1"/>
        <v>377186.1</v>
      </c>
    </row>
    <row r="83" spans="1:6" ht="58.5" customHeight="1">
      <c r="A83" s="288"/>
      <c r="B83" s="289" t="s">
        <v>2198</v>
      </c>
      <c r="C83" s="290" t="s">
        <v>2173</v>
      </c>
      <c r="D83" s="291" t="s">
        <v>2197</v>
      </c>
      <c r="E83" s="292">
        <v>277762</v>
      </c>
      <c r="F83" s="290">
        <f t="shared" si="1"/>
        <v>263873.89999999997</v>
      </c>
    </row>
    <row r="84" spans="1:6" ht="58.5" customHeight="1">
      <c r="A84" s="288"/>
      <c r="B84" s="289" t="s">
        <v>2194</v>
      </c>
      <c r="C84" s="290" t="s">
        <v>2176</v>
      </c>
      <c r="D84" s="291" t="s">
        <v>2196</v>
      </c>
      <c r="E84" s="292">
        <v>257911</v>
      </c>
      <c r="F84" s="290">
        <f t="shared" si="1"/>
        <v>245015.44999999998</v>
      </c>
    </row>
    <row r="85" spans="1:6" ht="58.5" customHeight="1">
      <c r="A85" s="288"/>
      <c r="B85" s="289" t="s">
        <v>2194</v>
      </c>
      <c r="C85" s="290" t="s">
        <v>1732</v>
      </c>
      <c r="D85" s="291" t="s">
        <v>2195</v>
      </c>
      <c r="E85" s="292">
        <v>457732</v>
      </c>
      <c r="F85" s="290">
        <f t="shared" si="1"/>
        <v>434845.39999999997</v>
      </c>
    </row>
    <row r="86" spans="1:6" ht="58.5" customHeight="1">
      <c r="A86" s="288"/>
      <c r="B86" s="289" t="s">
        <v>2194</v>
      </c>
      <c r="C86" s="290" t="s">
        <v>2173</v>
      </c>
      <c r="D86" s="291" t="s">
        <v>2193</v>
      </c>
      <c r="E86" s="292">
        <v>342525</v>
      </c>
      <c r="F86" s="290">
        <f t="shared" si="1"/>
        <v>325398.75</v>
      </c>
    </row>
    <row r="87" spans="1:6" ht="58.5" customHeight="1">
      <c r="A87" s="288"/>
      <c r="B87" s="289" t="s">
        <v>2190</v>
      </c>
      <c r="C87" s="290" t="s">
        <v>2180</v>
      </c>
      <c r="D87" s="291" t="s">
        <v>2192</v>
      </c>
      <c r="E87" s="292">
        <v>197828</v>
      </c>
      <c r="F87" s="290">
        <f t="shared" si="1"/>
        <v>187936.59999999998</v>
      </c>
    </row>
    <row r="88" spans="1:6" ht="58.5" customHeight="1">
      <c r="A88" s="288"/>
      <c r="B88" s="289" t="s">
        <v>2190</v>
      </c>
      <c r="C88" s="290" t="s">
        <v>1732</v>
      </c>
      <c r="D88" s="291" t="s">
        <v>2191</v>
      </c>
      <c r="E88" s="292">
        <v>398260</v>
      </c>
      <c r="F88" s="290">
        <f t="shared" si="1"/>
        <v>378347</v>
      </c>
    </row>
    <row r="89" spans="1:6" ht="58.5" customHeight="1">
      <c r="A89" s="288"/>
      <c r="B89" s="289" t="s">
        <v>2190</v>
      </c>
      <c r="C89" s="290" t="s">
        <v>2173</v>
      </c>
      <c r="D89" s="291" t="s">
        <v>2189</v>
      </c>
      <c r="E89" s="292">
        <v>278983</v>
      </c>
      <c r="F89" s="290">
        <f t="shared" si="1"/>
        <v>265033.84999999998</v>
      </c>
    </row>
    <row r="90" spans="1:6" ht="58.5" customHeight="1">
      <c r="A90" s="288"/>
      <c r="B90" s="289" t="s">
        <v>2187</v>
      </c>
      <c r="C90" s="290" t="s">
        <v>2176</v>
      </c>
      <c r="D90" s="291" t="s">
        <v>2188</v>
      </c>
      <c r="E90" s="292">
        <v>258522</v>
      </c>
      <c r="F90" s="290">
        <f t="shared" si="1"/>
        <v>245595.9</v>
      </c>
    </row>
    <row r="91" spans="1:6" ht="58.5" customHeight="1">
      <c r="A91" s="288"/>
      <c r="B91" s="289" t="s">
        <v>2187</v>
      </c>
      <c r="C91" s="290" t="s">
        <v>1732</v>
      </c>
      <c r="D91" s="291" t="s">
        <v>2186</v>
      </c>
      <c r="E91" s="292">
        <v>458954</v>
      </c>
      <c r="F91" s="290">
        <f t="shared" si="1"/>
        <v>436006.3</v>
      </c>
    </row>
    <row r="92" spans="1:6" ht="58.5" customHeight="1">
      <c r="A92" s="288"/>
      <c r="B92" s="289" t="s">
        <v>1764</v>
      </c>
      <c r="C92" s="290" t="s">
        <v>2180</v>
      </c>
      <c r="D92" s="291" t="s">
        <v>2185</v>
      </c>
      <c r="E92" s="292">
        <v>206776</v>
      </c>
      <c r="F92" s="290">
        <f t="shared" si="1"/>
        <v>196437.19999999998</v>
      </c>
    </row>
    <row r="93" spans="1:6" ht="58.5" customHeight="1">
      <c r="A93" s="288"/>
      <c r="B93" s="289" t="s">
        <v>1764</v>
      </c>
      <c r="C93" s="290" t="s">
        <v>1732</v>
      </c>
      <c r="D93" s="291" t="s">
        <v>2184</v>
      </c>
      <c r="E93" s="292">
        <v>416156</v>
      </c>
      <c r="F93" s="290">
        <f t="shared" si="1"/>
        <v>395348.19999999995</v>
      </c>
    </row>
    <row r="94" spans="1:6" ht="58.5" customHeight="1">
      <c r="A94" s="288"/>
      <c r="B94" s="289" t="s">
        <v>1764</v>
      </c>
      <c r="C94" s="290" t="s">
        <v>2173</v>
      </c>
      <c r="D94" s="291" t="s">
        <v>2183</v>
      </c>
      <c r="E94" s="292">
        <v>296883</v>
      </c>
      <c r="F94" s="290">
        <f t="shared" si="1"/>
        <v>282038.84999999998</v>
      </c>
    </row>
    <row r="95" spans="1:6" ht="58.5" customHeight="1">
      <c r="A95" s="288"/>
      <c r="B95" s="289" t="s">
        <v>1758</v>
      </c>
      <c r="C95" s="290" t="s">
        <v>2176</v>
      </c>
      <c r="D95" s="291" t="s">
        <v>2182</v>
      </c>
      <c r="E95" s="292">
        <v>267470</v>
      </c>
      <c r="F95" s="290">
        <f t="shared" si="1"/>
        <v>254096.5</v>
      </c>
    </row>
    <row r="96" spans="1:6" ht="58.5" customHeight="1">
      <c r="A96" s="288"/>
      <c r="B96" s="289" t="s">
        <v>1758</v>
      </c>
      <c r="C96" s="290" t="s">
        <v>1732</v>
      </c>
      <c r="D96" s="291" t="s">
        <v>2181</v>
      </c>
      <c r="E96" s="292">
        <v>476850</v>
      </c>
      <c r="F96" s="290">
        <f t="shared" si="1"/>
        <v>453007.5</v>
      </c>
    </row>
    <row r="97" spans="1:6" ht="58.5" customHeight="1">
      <c r="A97" s="288"/>
      <c r="B97" s="289" t="s">
        <v>1762</v>
      </c>
      <c r="C97" s="290" t="s">
        <v>2180</v>
      </c>
      <c r="D97" s="291" t="s">
        <v>2179</v>
      </c>
      <c r="E97" s="292">
        <v>205759</v>
      </c>
      <c r="F97" s="290">
        <f t="shared" si="1"/>
        <v>195471.05</v>
      </c>
    </row>
    <row r="98" spans="1:6" ht="58.5" customHeight="1">
      <c r="A98" s="288"/>
      <c r="B98" s="289" t="s">
        <v>1762</v>
      </c>
      <c r="C98" s="290" t="s">
        <v>1732</v>
      </c>
      <c r="D98" s="291" t="s">
        <v>2178</v>
      </c>
      <c r="E98" s="292">
        <v>414122</v>
      </c>
      <c r="F98" s="290">
        <f t="shared" si="1"/>
        <v>393415.89999999997</v>
      </c>
    </row>
    <row r="99" spans="1:6" ht="58.5" customHeight="1">
      <c r="A99" s="288"/>
      <c r="B99" s="289" t="s">
        <v>1762</v>
      </c>
      <c r="C99" s="290" t="s">
        <v>2173</v>
      </c>
      <c r="D99" s="291" t="s">
        <v>2177</v>
      </c>
      <c r="E99" s="292">
        <v>294847</v>
      </c>
      <c r="F99" s="290">
        <f t="shared" si="1"/>
        <v>280104.64999999997</v>
      </c>
    </row>
    <row r="100" spans="1:6" ht="58.5" customHeight="1">
      <c r="A100" s="288"/>
      <c r="B100" s="289" t="s">
        <v>1756</v>
      </c>
      <c r="C100" s="290" t="s">
        <v>2176</v>
      </c>
      <c r="D100" s="291" t="s">
        <v>2175</v>
      </c>
      <c r="E100" s="292">
        <v>266453</v>
      </c>
      <c r="F100" s="290">
        <f t="shared" si="1"/>
        <v>253130.34999999998</v>
      </c>
    </row>
    <row r="101" spans="1:6" ht="58.5" customHeight="1">
      <c r="A101" s="288"/>
      <c r="B101" s="289" t="s">
        <v>1756</v>
      </c>
      <c r="C101" s="290" t="s">
        <v>1732</v>
      </c>
      <c r="D101" s="291" t="s">
        <v>2174</v>
      </c>
      <c r="E101" s="292">
        <v>474816</v>
      </c>
      <c r="F101" s="290">
        <f t="shared" si="1"/>
        <v>451075.19999999995</v>
      </c>
    </row>
    <row r="102" spans="1:6" ht="58.5" customHeight="1">
      <c r="A102" s="288"/>
      <c r="B102" s="289" t="s">
        <v>1756</v>
      </c>
      <c r="C102" s="290" t="s">
        <v>2173</v>
      </c>
      <c r="D102" s="291" t="s">
        <v>2172</v>
      </c>
      <c r="E102" s="292">
        <v>355543</v>
      </c>
      <c r="F102" s="290">
        <f t="shared" si="1"/>
        <v>337765.85</v>
      </c>
    </row>
    <row r="103" spans="1:6" ht="58.5" customHeight="1">
      <c r="A103" s="288"/>
      <c r="B103" s="289" t="s">
        <v>2171</v>
      </c>
      <c r="C103" s="290" t="s">
        <v>1732</v>
      </c>
      <c r="D103" s="291" t="s">
        <v>2170</v>
      </c>
      <c r="E103" s="292">
        <v>58620</v>
      </c>
      <c r="F103" s="290">
        <f t="shared" si="1"/>
        <v>55689</v>
      </c>
    </row>
    <row r="104" spans="1:6" ht="58.5" customHeight="1">
      <c r="A104" s="288"/>
      <c r="B104" s="289" t="s">
        <v>1833</v>
      </c>
      <c r="C104" s="290" t="s">
        <v>1735</v>
      </c>
      <c r="D104" s="291" t="s">
        <v>2169</v>
      </c>
      <c r="E104" s="292">
        <v>75808</v>
      </c>
      <c r="F104" s="290">
        <f t="shared" si="1"/>
        <v>72017.599999999991</v>
      </c>
    </row>
    <row r="105" spans="1:6" ht="58.5" customHeight="1">
      <c r="A105" s="288"/>
      <c r="B105" s="289" t="s">
        <v>1833</v>
      </c>
      <c r="C105" s="290" t="s">
        <v>1733</v>
      </c>
      <c r="D105" s="291" t="s">
        <v>2168</v>
      </c>
      <c r="E105" s="292">
        <v>71597</v>
      </c>
      <c r="F105" s="290">
        <f t="shared" si="1"/>
        <v>68017.149999999994</v>
      </c>
    </row>
    <row r="106" spans="1:6" ht="58.5" customHeight="1">
      <c r="A106" s="288"/>
      <c r="B106" s="289" t="s">
        <v>2163</v>
      </c>
      <c r="C106" s="290" t="s">
        <v>2102</v>
      </c>
      <c r="D106" s="291" t="s">
        <v>2167</v>
      </c>
      <c r="E106" s="292">
        <v>9544</v>
      </c>
      <c r="F106" s="290">
        <f t="shared" si="1"/>
        <v>9066.7999999999993</v>
      </c>
    </row>
    <row r="107" spans="1:6" ht="58.5" customHeight="1">
      <c r="A107" s="288"/>
      <c r="B107" s="289" t="s">
        <v>2163</v>
      </c>
      <c r="C107" s="290" t="s">
        <v>1955</v>
      </c>
      <c r="D107" s="291" t="s">
        <v>2166</v>
      </c>
      <c r="E107" s="292">
        <v>9544</v>
      </c>
      <c r="F107" s="290">
        <f t="shared" si="1"/>
        <v>9066.7999999999993</v>
      </c>
    </row>
    <row r="108" spans="1:6" ht="58.5" customHeight="1">
      <c r="A108" s="288"/>
      <c r="B108" s="289" t="s">
        <v>2163</v>
      </c>
      <c r="C108" s="290" t="s">
        <v>2052</v>
      </c>
      <c r="D108" s="291" t="s">
        <v>2165</v>
      </c>
      <c r="E108" s="292">
        <v>11321</v>
      </c>
      <c r="F108" s="290">
        <f t="shared" si="1"/>
        <v>10754.949999999999</v>
      </c>
    </row>
    <row r="109" spans="1:6" ht="58.5" customHeight="1">
      <c r="A109" s="288"/>
      <c r="B109" s="289" t="s">
        <v>2163</v>
      </c>
      <c r="C109" s="290" t="s">
        <v>2131</v>
      </c>
      <c r="D109" s="291" t="s">
        <v>2164</v>
      </c>
      <c r="E109" s="292">
        <v>13146</v>
      </c>
      <c r="F109" s="290">
        <f t="shared" si="1"/>
        <v>12488.699999999999</v>
      </c>
    </row>
    <row r="110" spans="1:6" ht="58.5" customHeight="1">
      <c r="A110" s="288"/>
      <c r="B110" s="289" t="s">
        <v>2163</v>
      </c>
      <c r="C110" s="290" t="s">
        <v>1998</v>
      </c>
      <c r="D110" s="291" t="s">
        <v>2162</v>
      </c>
      <c r="E110" s="292">
        <v>11321</v>
      </c>
      <c r="F110" s="290">
        <f t="shared" si="1"/>
        <v>10754.949999999999</v>
      </c>
    </row>
    <row r="111" spans="1:6" ht="58.5" customHeight="1">
      <c r="A111" s="288"/>
      <c r="B111" s="289" t="s">
        <v>2157</v>
      </c>
      <c r="C111" s="290" t="s">
        <v>2102</v>
      </c>
      <c r="D111" s="291" t="s">
        <v>2161</v>
      </c>
      <c r="E111" s="292">
        <v>8748</v>
      </c>
      <c r="F111" s="290">
        <f t="shared" si="1"/>
        <v>8310.6</v>
      </c>
    </row>
    <row r="112" spans="1:6" ht="58.5" customHeight="1">
      <c r="A112" s="288"/>
      <c r="B112" s="289" t="s">
        <v>2157</v>
      </c>
      <c r="C112" s="290" t="s">
        <v>2160</v>
      </c>
      <c r="D112" s="291" t="s">
        <v>2159</v>
      </c>
      <c r="E112" s="292">
        <v>10573</v>
      </c>
      <c r="F112" s="290">
        <f t="shared" si="1"/>
        <v>10044.35</v>
      </c>
    </row>
    <row r="113" spans="1:6" ht="58.5" customHeight="1">
      <c r="A113" s="288"/>
      <c r="B113" s="289" t="s">
        <v>2157</v>
      </c>
      <c r="C113" s="290" t="s">
        <v>2086</v>
      </c>
      <c r="D113" s="291" t="s">
        <v>2158</v>
      </c>
      <c r="E113" s="292">
        <v>9777</v>
      </c>
      <c r="F113" s="290">
        <f t="shared" si="1"/>
        <v>9288.15</v>
      </c>
    </row>
    <row r="114" spans="1:6" ht="58.5" customHeight="1">
      <c r="A114" s="288"/>
      <c r="B114" s="289" t="s">
        <v>2157</v>
      </c>
      <c r="C114" s="290" t="s">
        <v>2129</v>
      </c>
      <c r="D114" s="291" t="s">
        <v>2156</v>
      </c>
      <c r="E114" s="292">
        <v>10573</v>
      </c>
      <c r="F114" s="290">
        <f t="shared" si="1"/>
        <v>10044.35</v>
      </c>
    </row>
    <row r="115" spans="1:6" ht="58.5" customHeight="1">
      <c r="A115" s="288"/>
      <c r="B115" s="289" t="s">
        <v>2157</v>
      </c>
      <c r="C115" s="290" t="s">
        <v>2077</v>
      </c>
      <c r="D115" s="291" t="s">
        <v>2156</v>
      </c>
      <c r="E115" s="292">
        <v>10573</v>
      </c>
      <c r="F115" s="290">
        <f t="shared" si="1"/>
        <v>10044.35</v>
      </c>
    </row>
    <row r="116" spans="1:6" ht="58.5" customHeight="1">
      <c r="A116" s="288"/>
      <c r="B116" s="289" t="s">
        <v>2152</v>
      </c>
      <c r="C116" s="290" t="s">
        <v>2102</v>
      </c>
      <c r="D116" s="291" t="s">
        <v>2155</v>
      </c>
      <c r="E116" s="292">
        <v>9544</v>
      </c>
      <c r="F116" s="290">
        <f t="shared" si="1"/>
        <v>9066.7999999999993</v>
      </c>
    </row>
    <row r="117" spans="1:6" ht="58.5" customHeight="1">
      <c r="A117" s="288"/>
      <c r="B117" s="289" t="s">
        <v>2152</v>
      </c>
      <c r="C117" s="290" t="s">
        <v>2052</v>
      </c>
      <c r="D117" s="291" t="s">
        <v>2154</v>
      </c>
      <c r="E117" s="292">
        <v>11321</v>
      </c>
      <c r="F117" s="290">
        <f t="shared" si="1"/>
        <v>10754.949999999999</v>
      </c>
    </row>
    <row r="118" spans="1:6" ht="58.5" customHeight="1">
      <c r="A118" s="288"/>
      <c r="B118" s="289" t="s">
        <v>2152</v>
      </c>
      <c r="C118" s="290" t="s">
        <v>2131</v>
      </c>
      <c r="D118" s="291" t="s">
        <v>2153</v>
      </c>
      <c r="E118" s="292">
        <v>13146</v>
      </c>
      <c r="F118" s="290">
        <f t="shared" si="1"/>
        <v>12488.699999999999</v>
      </c>
    </row>
    <row r="119" spans="1:6" ht="58.5" customHeight="1">
      <c r="A119" s="288"/>
      <c r="B119" s="289" t="s">
        <v>2152</v>
      </c>
      <c r="C119" s="290" t="s">
        <v>1998</v>
      </c>
      <c r="D119" s="291" t="s">
        <v>2151</v>
      </c>
      <c r="E119" s="292">
        <v>11321</v>
      </c>
      <c r="F119" s="290">
        <f t="shared" si="1"/>
        <v>10754.949999999999</v>
      </c>
    </row>
    <row r="120" spans="1:6" ht="58.5" customHeight="1">
      <c r="A120" s="288"/>
      <c r="B120" s="289" t="s">
        <v>2147</v>
      </c>
      <c r="C120" s="290" t="s">
        <v>2102</v>
      </c>
      <c r="D120" s="291" t="s">
        <v>2150</v>
      </c>
      <c r="E120" s="292">
        <v>8748</v>
      </c>
      <c r="F120" s="290">
        <f t="shared" si="1"/>
        <v>8310.6</v>
      </c>
    </row>
    <row r="121" spans="1:6" ht="58.5" customHeight="1">
      <c r="A121" s="288"/>
      <c r="B121" s="289" t="s">
        <v>2147</v>
      </c>
      <c r="C121" s="290" t="s">
        <v>2052</v>
      </c>
      <c r="D121" s="291" t="s">
        <v>2149</v>
      </c>
      <c r="E121" s="292">
        <v>10573</v>
      </c>
      <c r="F121" s="290">
        <f t="shared" si="1"/>
        <v>10044.35</v>
      </c>
    </row>
    <row r="122" spans="1:6" ht="58.5" customHeight="1">
      <c r="A122" s="288"/>
      <c r="B122" s="289" t="s">
        <v>2147</v>
      </c>
      <c r="C122" s="290" t="s">
        <v>2086</v>
      </c>
      <c r="D122" s="291" t="s">
        <v>2148</v>
      </c>
      <c r="E122" s="292">
        <v>9777</v>
      </c>
      <c r="F122" s="290">
        <f t="shared" si="1"/>
        <v>9288.15</v>
      </c>
    </row>
    <row r="123" spans="1:6" ht="58.5" customHeight="1">
      <c r="A123" s="288"/>
      <c r="B123" s="289" t="s">
        <v>2147</v>
      </c>
      <c r="C123" s="290" t="s">
        <v>2129</v>
      </c>
      <c r="D123" s="291" t="s">
        <v>2146</v>
      </c>
      <c r="E123" s="292">
        <v>10573</v>
      </c>
      <c r="F123" s="290">
        <f t="shared" si="1"/>
        <v>10044.35</v>
      </c>
    </row>
    <row r="124" spans="1:6" ht="58.5" customHeight="1">
      <c r="A124" s="288"/>
      <c r="B124" s="289" t="s">
        <v>2147</v>
      </c>
      <c r="C124" s="290" t="s">
        <v>2077</v>
      </c>
      <c r="D124" s="291" t="s">
        <v>2146</v>
      </c>
      <c r="E124" s="292">
        <v>10573</v>
      </c>
      <c r="F124" s="290">
        <f t="shared" si="1"/>
        <v>10044.35</v>
      </c>
    </row>
    <row r="125" spans="1:6" ht="58.5" customHeight="1">
      <c r="A125" s="288"/>
      <c r="B125" s="289" t="s">
        <v>2141</v>
      </c>
      <c r="C125" s="290" t="s">
        <v>2102</v>
      </c>
      <c r="D125" s="291" t="s">
        <v>2145</v>
      </c>
      <c r="E125" s="292">
        <v>4631</v>
      </c>
      <c r="F125" s="290">
        <f t="shared" si="1"/>
        <v>4399.45</v>
      </c>
    </row>
    <row r="126" spans="1:6" ht="58.5" customHeight="1">
      <c r="A126" s="288"/>
      <c r="B126" s="289" t="s">
        <v>2141</v>
      </c>
      <c r="C126" s="290" t="s">
        <v>1955</v>
      </c>
      <c r="D126" s="291" t="s">
        <v>2144</v>
      </c>
      <c r="E126" s="292">
        <v>4631</v>
      </c>
      <c r="F126" s="290">
        <f t="shared" si="1"/>
        <v>4399.45</v>
      </c>
    </row>
    <row r="127" spans="1:6" ht="58.5" customHeight="1">
      <c r="A127" s="288"/>
      <c r="B127" s="289" t="s">
        <v>2141</v>
      </c>
      <c r="C127" s="290" t="s">
        <v>2052</v>
      </c>
      <c r="D127" s="291" t="s">
        <v>2143</v>
      </c>
      <c r="E127" s="292">
        <v>5661</v>
      </c>
      <c r="F127" s="290">
        <f t="shared" si="1"/>
        <v>5377.95</v>
      </c>
    </row>
    <row r="128" spans="1:6" ht="58.5" customHeight="1">
      <c r="A128" s="288"/>
      <c r="B128" s="289" t="s">
        <v>2141</v>
      </c>
      <c r="C128" s="290" t="s">
        <v>2131</v>
      </c>
      <c r="D128" s="291" t="s">
        <v>2142</v>
      </c>
      <c r="E128" s="292">
        <v>6690</v>
      </c>
      <c r="F128" s="290">
        <f t="shared" si="1"/>
        <v>6355.5</v>
      </c>
    </row>
    <row r="129" spans="1:6" ht="58.5" customHeight="1">
      <c r="A129" s="288"/>
      <c r="B129" s="289" t="s">
        <v>2141</v>
      </c>
      <c r="C129" s="290" t="s">
        <v>1998</v>
      </c>
      <c r="D129" s="291" t="s">
        <v>2140</v>
      </c>
      <c r="E129" s="292">
        <v>5661</v>
      </c>
      <c r="F129" s="290">
        <f t="shared" si="1"/>
        <v>5377.95</v>
      </c>
    </row>
    <row r="130" spans="1:6" ht="58.5" customHeight="1">
      <c r="A130" s="288"/>
      <c r="B130" s="289" t="s">
        <v>2136</v>
      </c>
      <c r="C130" s="290" t="s">
        <v>2102</v>
      </c>
      <c r="D130" s="291" t="s">
        <v>2139</v>
      </c>
      <c r="E130" s="292">
        <v>4631</v>
      </c>
      <c r="F130" s="290">
        <f t="shared" ref="F130:F193" si="2">E130*0.95</f>
        <v>4399.45</v>
      </c>
    </row>
    <row r="131" spans="1:6" ht="58.5" customHeight="1">
      <c r="A131" s="288"/>
      <c r="B131" s="289" t="s">
        <v>2136</v>
      </c>
      <c r="C131" s="290" t="s">
        <v>2052</v>
      </c>
      <c r="D131" s="291" t="s">
        <v>2138</v>
      </c>
      <c r="E131" s="292">
        <v>5661</v>
      </c>
      <c r="F131" s="290">
        <f t="shared" si="2"/>
        <v>5377.95</v>
      </c>
    </row>
    <row r="132" spans="1:6" ht="58.5" customHeight="1">
      <c r="A132" s="288"/>
      <c r="B132" s="289" t="s">
        <v>2136</v>
      </c>
      <c r="C132" s="290" t="s">
        <v>2086</v>
      </c>
      <c r="D132" s="291" t="s">
        <v>2137</v>
      </c>
      <c r="E132" s="292">
        <v>5661</v>
      </c>
      <c r="F132" s="290">
        <f t="shared" si="2"/>
        <v>5377.95</v>
      </c>
    </row>
    <row r="133" spans="1:6" ht="58.5" customHeight="1">
      <c r="A133" s="288"/>
      <c r="B133" s="289" t="s">
        <v>2136</v>
      </c>
      <c r="C133" s="290" t="s">
        <v>2129</v>
      </c>
      <c r="D133" s="291" t="s">
        <v>2135</v>
      </c>
      <c r="E133" s="292">
        <v>5661</v>
      </c>
      <c r="F133" s="290">
        <f t="shared" si="2"/>
        <v>5377.95</v>
      </c>
    </row>
    <row r="134" spans="1:6" ht="58.5" customHeight="1">
      <c r="A134" s="288"/>
      <c r="B134" s="289" t="s">
        <v>2136</v>
      </c>
      <c r="C134" s="290" t="s">
        <v>2077</v>
      </c>
      <c r="D134" s="291" t="s">
        <v>2135</v>
      </c>
      <c r="E134" s="292">
        <v>5661</v>
      </c>
      <c r="F134" s="290">
        <f t="shared" si="2"/>
        <v>5377.95</v>
      </c>
    </row>
    <row r="135" spans="1:6" ht="58.5" customHeight="1">
      <c r="A135" s="288"/>
      <c r="B135" s="289" t="s">
        <v>2132</v>
      </c>
      <c r="C135" s="290" t="s">
        <v>2102</v>
      </c>
      <c r="D135" s="291" t="s">
        <v>2134</v>
      </c>
      <c r="E135" s="292">
        <v>5427</v>
      </c>
      <c r="F135" s="290">
        <f t="shared" si="2"/>
        <v>5155.6499999999996</v>
      </c>
    </row>
    <row r="136" spans="1:6" ht="58.5" customHeight="1">
      <c r="A136" s="288"/>
      <c r="B136" s="289" t="s">
        <v>2132</v>
      </c>
      <c r="C136" s="290" t="s">
        <v>1998</v>
      </c>
      <c r="D136" s="291" t="s">
        <v>2133</v>
      </c>
      <c r="E136" s="292">
        <v>5661</v>
      </c>
      <c r="F136" s="290">
        <f t="shared" si="2"/>
        <v>5377.95</v>
      </c>
    </row>
    <row r="137" spans="1:6" ht="58.5" customHeight="1">
      <c r="A137" s="288"/>
      <c r="B137" s="289" t="s">
        <v>2132</v>
      </c>
      <c r="C137" s="290" t="s">
        <v>2052</v>
      </c>
      <c r="D137" s="291" t="s">
        <v>2133</v>
      </c>
      <c r="E137" s="292">
        <v>5661</v>
      </c>
      <c r="F137" s="290">
        <f t="shared" si="2"/>
        <v>5377.95</v>
      </c>
    </row>
    <row r="138" spans="1:6" ht="58.5" customHeight="1">
      <c r="A138" s="288"/>
      <c r="B138" s="289" t="s">
        <v>2132</v>
      </c>
      <c r="C138" s="290" t="s">
        <v>2131</v>
      </c>
      <c r="D138" s="291" t="s">
        <v>2130</v>
      </c>
      <c r="E138" s="292">
        <v>6690</v>
      </c>
      <c r="F138" s="290">
        <f t="shared" si="2"/>
        <v>6355.5</v>
      </c>
    </row>
    <row r="139" spans="1:6" ht="58.5" customHeight="1">
      <c r="A139" s="288"/>
      <c r="B139" s="289" t="s">
        <v>2126</v>
      </c>
      <c r="C139" s="290" t="s">
        <v>2129</v>
      </c>
      <c r="D139" s="291" t="s">
        <v>2128</v>
      </c>
      <c r="E139" s="292">
        <v>5661</v>
      </c>
      <c r="F139" s="290">
        <f t="shared" si="2"/>
        <v>5377.95</v>
      </c>
    </row>
    <row r="140" spans="1:6" ht="58.5" customHeight="1">
      <c r="A140" s="288"/>
      <c r="B140" s="289" t="s">
        <v>2126</v>
      </c>
      <c r="C140" s="290" t="s">
        <v>2077</v>
      </c>
      <c r="D140" s="291" t="s">
        <v>2128</v>
      </c>
      <c r="E140" s="292">
        <v>5661</v>
      </c>
      <c r="F140" s="290">
        <f t="shared" si="2"/>
        <v>5377.95</v>
      </c>
    </row>
    <row r="141" spans="1:6" ht="58.5" customHeight="1">
      <c r="A141" s="288"/>
      <c r="B141" s="289" t="s">
        <v>2126</v>
      </c>
      <c r="C141" s="290" t="s">
        <v>2052</v>
      </c>
      <c r="D141" s="291" t="s">
        <v>2128</v>
      </c>
      <c r="E141" s="292">
        <v>5661</v>
      </c>
      <c r="F141" s="290">
        <f t="shared" si="2"/>
        <v>5377.95</v>
      </c>
    </row>
    <row r="142" spans="1:6" ht="58.5" customHeight="1">
      <c r="A142" s="288"/>
      <c r="B142" s="289" t="s">
        <v>2126</v>
      </c>
      <c r="C142" s="290" t="s">
        <v>2102</v>
      </c>
      <c r="D142" s="291" t="s">
        <v>2127</v>
      </c>
      <c r="E142" s="292">
        <v>4631</v>
      </c>
      <c r="F142" s="290">
        <f t="shared" si="2"/>
        <v>4399.45</v>
      </c>
    </row>
    <row r="143" spans="1:6" ht="58.5" customHeight="1">
      <c r="A143" s="288"/>
      <c r="B143" s="289" t="s">
        <v>2126</v>
      </c>
      <c r="C143" s="290" t="s">
        <v>2086</v>
      </c>
      <c r="D143" s="291" t="s">
        <v>2125</v>
      </c>
      <c r="E143" s="292">
        <v>5661</v>
      </c>
      <c r="F143" s="290">
        <f t="shared" si="2"/>
        <v>5377.95</v>
      </c>
    </row>
    <row r="144" spans="1:6" ht="58.5" customHeight="1">
      <c r="A144" s="294"/>
      <c r="B144" s="289" t="s">
        <v>2121</v>
      </c>
      <c r="C144" s="290">
        <v>50</v>
      </c>
      <c r="D144" s="291" t="s">
        <v>2124</v>
      </c>
      <c r="E144" s="292">
        <v>795</v>
      </c>
      <c r="F144" s="290">
        <f t="shared" si="2"/>
        <v>755.25</v>
      </c>
    </row>
    <row r="145" spans="1:6" ht="58.5" customHeight="1">
      <c r="A145" s="294"/>
      <c r="B145" s="289" t="s">
        <v>2121</v>
      </c>
      <c r="C145" s="290">
        <v>150</v>
      </c>
      <c r="D145" s="291" t="s">
        <v>2123</v>
      </c>
      <c r="E145" s="292">
        <v>1824</v>
      </c>
      <c r="F145" s="290">
        <f t="shared" si="2"/>
        <v>1732.8</v>
      </c>
    </row>
    <row r="146" spans="1:6" ht="58.5" customHeight="1">
      <c r="A146" s="294"/>
      <c r="B146" s="289" t="s">
        <v>2121</v>
      </c>
      <c r="C146" s="290">
        <v>100</v>
      </c>
      <c r="D146" s="291" t="s">
        <v>2122</v>
      </c>
      <c r="E146" s="292">
        <v>1029</v>
      </c>
      <c r="F146" s="290">
        <f t="shared" si="2"/>
        <v>977.55</v>
      </c>
    </row>
    <row r="147" spans="1:6" ht="58.5" customHeight="1">
      <c r="A147" s="294"/>
      <c r="B147" s="289" t="s">
        <v>2121</v>
      </c>
      <c r="C147" s="290">
        <v>200</v>
      </c>
      <c r="D147" s="291" t="s">
        <v>2120</v>
      </c>
      <c r="E147" s="292">
        <v>2058</v>
      </c>
      <c r="F147" s="290">
        <f t="shared" si="2"/>
        <v>1955.1</v>
      </c>
    </row>
    <row r="148" spans="1:6" ht="58.5" customHeight="1">
      <c r="A148" s="294"/>
      <c r="B148" s="289" t="s">
        <v>2119</v>
      </c>
      <c r="C148" s="290">
        <v>100</v>
      </c>
      <c r="D148" s="291" t="s">
        <v>2118</v>
      </c>
      <c r="E148" s="292">
        <v>1544</v>
      </c>
      <c r="F148" s="290">
        <f t="shared" si="2"/>
        <v>1466.8</v>
      </c>
    </row>
    <row r="149" spans="1:6" ht="58.5" customHeight="1">
      <c r="A149" s="288"/>
      <c r="B149" s="289" t="s">
        <v>2116</v>
      </c>
      <c r="C149" s="290">
        <v>150</v>
      </c>
      <c r="D149" s="291" t="s">
        <v>2117</v>
      </c>
      <c r="E149" s="292">
        <v>5661</v>
      </c>
      <c r="F149" s="290">
        <f t="shared" si="2"/>
        <v>5377.95</v>
      </c>
    </row>
    <row r="150" spans="1:6" ht="58.5" customHeight="1">
      <c r="A150" s="288"/>
      <c r="B150" s="289" t="s">
        <v>2116</v>
      </c>
      <c r="C150" s="290">
        <v>100</v>
      </c>
      <c r="D150" s="291" t="s">
        <v>2115</v>
      </c>
      <c r="E150" s="292">
        <v>4117</v>
      </c>
      <c r="F150" s="290">
        <f t="shared" si="2"/>
        <v>3911.1499999999996</v>
      </c>
    </row>
    <row r="151" spans="1:6" ht="58.5" customHeight="1">
      <c r="A151" s="288"/>
      <c r="B151" s="289" t="s">
        <v>2113</v>
      </c>
      <c r="C151" s="290">
        <v>100</v>
      </c>
      <c r="D151" s="291" t="s">
        <v>2114</v>
      </c>
      <c r="E151" s="292">
        <v>5146</v>
      </c>
      <c r="F151" s="290">
        <f t="shared" si="2"/>
        <v>4888.7</v>
      </c>
    </row>
    <row r="152" spans="1:6" ht="58.5" customHeight="1">
      <c r="A152" s="288"/>
      <c r="B152" s="289" t="s">
        <v>2113</v>
      </c>
      <c r="C152" s="290">
        <v>150</v>
      </c>
      <c r="D152" s="291" t="s">
        <v>2112</v>
      </c>
      <c r="E152" s="292">
        <v>6690</v>
      </c>
      <c r="F152" s="290">
        <f t="shared" si="2"/>
        <v>6355.5</v>
      </c>
    </row>
    <row r="153" spans="1:6" ht="58.5" customHeight="1">
      <c r="A153" s="288"/>
      <c r="B153" s="289" t="s">
        <v>2110</v>
      </c>
      <c r="C153" s="290">
        <v>100</v>
      </c>
      <c r="D153" s="291" t="s">
        <v>2111</v>
      </c>
      <c r="E153" s="292">
        <v>4912</v>
      </c>
      <c r="F153" s="290">
        <f t="shared" si="2"/>
        <v>4666.3999999999996</v>
      </c>
    </row>
    <row r="154" spans="1:6" ht="58.5" customHeight="1">
      <c r="A154" s="288"/>
      <c r="B154" s="289" t="s">
        <v>2110</v>
      </c>
      <c r="C154" s="290">
        <v>150</v>
      </c>
      <c r="D154" s="291" t="s">
        <v>2109</v>
      </c>
      <c r="E154" s="292">
        <v>5848</v>
      </c>
      <c r="F154" s="290">
        <f t="shared" si="2"/>
        <v>5555.5999999999995</v>
      </c>
    </row>
    <row r="155" spans="1:6" ht="58.5" customHeight="1">
      <c r="A155" s="294"/>
      <c r="B155" s="289" t="s">
        <v>2108</v>
      </c>
      <c r="C155" s="290">
        <v>150</v>
      </c>
      <c r="D155" s="291" t="s">
        <v>2107</v>
      </c>
      <c r="E155" s="292">
        <v>6877</v>
      </c>
      <c r="F155" s="290">
        <f t="shared" si="2"/>
        <v>6533.15</v>
      </c>
    </row>
    <row r="156" spans="1:6" ht="58.5" customHeight="1">
      <c r="A156" s="288"/>
      <c r="B156" s="289" t="s">
        <v>2104</v>
      </c>
      <c r="C156" s="290" t="s">
        <v>2102</v>
      </c>
      <c r="D156" s="291" t="s">
        <v>2106</v>
      </c>
      <c r="E156" s="292">
        <v>8748</v>
      </c>
      <c r="F156" s="290">
        <f t="shared" si="2"/>
        <v>8310.6</v>
      </c>
    </row>
    <row r="157" spans="1:6" ht="58.5" customHeight="1">
      <c r="A157" s="288"/>
      <c r="B157" s="289" t="s">
        <v>2104</v>
      </c>
      <c r="C157" s="290" t="s">
        <v>2052</v>
      </c>
      <c r="D157" s="291" t="s">
        <v>2105</v>
      </c>
      <c r="E157" s="292">
        <v>9777</v>
      </c>
      <c r="F157" s="290">
        <f t="shared" si="2"/>
        <v>9288.15</v>
      </c>
    </row>
    <row r="158" spans="1:6" ht="58.5" customHeight="1">
      <c r="A158" s="288"/>
      <c r="B158" s="289" t="s">
        <v>2104</v>
      </c>
      <c r="C158" s="290" t="s">
        <v>1998</v>
      </c>
      <c r="D158" s="291" t="s">
        <v>2103</v>
      </c>
      <c r="E158" s="292">
        <v>9777</v>
      </c>
      <c r="F158" s="290">
        <f t="shared" si="2"/>
        <v>9288.15</v>
      </c>
    </row>
    <row r="159" spans="1:6" ht="58.5" customHeight="1">
      <c r="A159" s="288"/>
      <c r="B159" s="289" t="s">
        <v>2100</v>
      </c>
      <c r="C159" s="290" t="s">
        <v>2102</v>
      </c>
      <c r="D159" s="291" t="s">
        <v>2101</v>
      </c>
      <c r="E159" s="292">
        <v>4631</v>
      </c>
      <c r="F159" s="290">
        <f t="shared" si="2"/>
        <v>4399.45</v>
      </c>
    </row>
    <row r="160" spans="1:6" ht="58.5" customHeight="1">
      <c r="A160" s="288"/>
      <c r="B160" s="289" t="s">
        <v>2100</v>
      </c>
      <c r="C160" s="290" t="s">
        <v>1998</v>
      </c>
      <c r="D160" s="291" t="s">
        <v>2099</v>
      </c>
      <c r="E160" s="292">
        <v>5661</v>
      </c>
      <c r="F160" s="290">
        <f t="shared" si="2"/>
        <v>5377.95</v>
      </c>
    </row>
    <row r="161" spans="1:6" ht="58.5" customHeight="1">
      <c r="A161" s="288"/>
      <c r="B161" s="289" t="s">
        <v>2100</v>
      </c>
      <c r="C161" s="290" t="s">
        <v>2052</v>
      </c>
      <c r="D161" s="291" t="s">
        <v>2099</v>
      </c>
      <c r="E161" s="292">
        <v>5661</v>
      </c>
      <c r="F161" s="290">
        <f t="shared" si="2"/>
        <v>5377.95</v>
      </c>
    </row>
    <row r="162" spans="1:6" ht="58.5" customHeight="1">
      <c r="A162" s="294"/>
      <c r="B162" s="289" t="s">
        <v>2091</v>
      </c>
      <c r="C162" s="290" t="s">
        <v>1830</v>
      </c>
      <c r="D162" s="291" t="s">
        <v>2098</v>
      </c>
      <c r="E162" s="292">
        <v>4186</v>
      </c>
      <c r="F162" s="290">
        <f t="shared" si="2"/>
        <v>3976.7</v>
      </c>
    </row>
    <row r="163" spans="1:6" ht="58.5" customHeight="1">
      <c r="A163" s="294"/>
      <c r="B163" s="289" t="s">
        <v>2091</v>
      </c>
      <c r="C163" s="290" t="s">
        <v>1915</v>
      </c>
      <c r="D163" s="291" t="s">
        <v>2097</v>
      </c>
      <c r="E163" s="292">
        <v>5667</v>
      </c>
      <c r="F163" s="290">
        <f t="shared" si="2"/>
        <v>5383.65</v>
      </c>
    </row>
    <row r="164" spans="1:6" ht="58.5" customHeight="1">
      <c r="A164" s="294"/>
      <c r="B164" s="289" t="s">
        <v>2091</v>
      </c>
      <c r="C164" s="290" t="s">
        <v>2086</v>
      </c>
      <c r="D164" s="291" t="s">
        <v>2096</v>
      </c>
      <c r="E164" s="292">
        <v>5268</v>
      </c>
      <c r="F164" s="290">
        <f t="shared" si="2"/>
        <v>5004.5999999999995</v>
      </c>
    </row>
    <row r="165" spans="1:6" ht="58.5" customHeight="1">
      <c r="A165" s="294"/>
      <c r="B165" s="289" t="s">
        <v>2091</v>
      </c>
      <c r="C165" s="290" t="s">
        <v>2084</v>
      </c>
      <c r="D165" s="291" t="s">
        <v>2095</v>
      </c>
      <c r="E165" s="292">
        <v>6948</v>
      </c>
      <c r="F165" s="290">
        <f t="shared" si="2"/>
        <v>6600.5999999999995</v>
      </c>
    </row>
    <row r="166" spans="1:6" ht="58.5" customHeight="1">
      <c r="A166" s="294"/>
      <c r="B166" s="289" t="s">
        <v>2091</v>
      </c>
      <c r="C166" s="290" t="s">
        <v>2082</v>
      </c>
      <c r="D166" s="291" t="s">
        <v>2094</v>
      </c>
      <c r="E166" s="292">
        <v>10251</v>
      </c>
      <c r="F166" s="290">
        <f t="shared" si="2"/>
        <v>9738.4499999999989</v>
      </c>
    </row>
    <row r="167" spans="1:6" ht="58.5" customHeight="1">
      <c r="A167" s="294"/>
      <c r="B167" s="289" t="s">
        <v>2091</v>
      </c>
      <c r="C167" s="290" t="s">
        <v>2080</v>
      </c>
      <c r="D167" s="291" t="s">
        <v>2093</v>
      </c>
      <c r="E167" s="292">
        <v>12928</v>
      </c>
      <c r="F167" s="290">
        <f t="shared" si="2"/>
        <v>12281.599999999999</v>
      </c>
    </row>
    <row r="168" spans="1:6" ht="58.5" customHeight="1">
      <c r="A168" s="295" t="s">
        <v>1258</v>
      </c>
      <c r="B168" s="289"/>
      <c r="C168" s="290"/>
      <c r="D168" s="291"/>
      <c r="E168" s="292"/>
      <c r="F168" s="290">
        <f t="shared" si="2"/>
        <v>0</v>
      </c>
    </row>
    <row r="169" spans="1:6" ht="58.5" customHeight="1">
      <c r="A169" s="294"/>
      <c r="B169" s="289" t="s">
        <v>2091</v>
      </c>
      <c r="C169" s="290" t="s">
        <v>2003</v>
      </c>
      <c r="D169" s="291" t="s">
        <v>2092</v>
      </c>
      <c r="E169" s="292">
        <v>5268</v>
      </c>
      <c r="F169" s="290">
        <f t="shared" si="2"/>
        <v>5004.5999999999995</v>
      </c>
    </row>
    <row r="170" spans="1:6" ht="58.5" customHeight="1">
      <c r="A170" s="294"/>
      <c r="B170" s="289" t="s">
        <v>2091</v>
      </c>
      <c r="C170" s="290" t="s">
        <v>2077</v>
      </c>
      <c r="D170" s="291" t="s">
        <v>2090</v>
      </c>
      <c r="E170" s="292">
        <v>6948</v>
      </c>
      <c r="F170" s="290">
        <f t="shared" si="2"/>
        <v>6600.5999999999995</v>
      </c>
    </row>
    <row r="171" spans="1:6" ht="58.5" customHeight="1">
      <c r="A171" s="294"/>
      <c r="B171" s="289" t="s">
        <v>2078</v>
      </c>
      <c r="C171" s="290" t="s">
        <v>1830</v>
      </c>
      <c r="D171" s="291" t="s">
        <v>2089</v>
      </c>
      <c r="E171" s="292">
        <v>7916</v>
      </c>
      <c r="F171" s="290">
        <f t="shared" si="2"/>
        <v>7520.2</v>
      </c>
    </row>
    <row r="172" spans="1:6" ht="58.5" customHeight="1">
      <c r="A172" s="295" t="s">
        <v>1259</v>
      </c>
      <c r="B172" s="289"/>
      <c r="C172" s="290"/>
      <c r="D172" s="291"/>
      <c r="E172" s="292"/>
      <c r="F172" s="290">
        <f t="shared" si="2"/>
        <v>0</v>
      </c>
    </row>
    <row r="173" spans="1:6" ht="58.5" customHeight="1">
      <c r="A173" s="294"/>
      <c r="B173" s="289" t="s">
        <v>2078</v>
      </c>
      <c r="C173" s="290" t="s">
        <v>1915</v>
      </c>
      <c r="D173" s="291" t="s">
        <v>2088</v>
      </c>
      <c r="E173" s="292">
        <v>10536</v>
      </c>
      <c r="F173" s="290">
        <f t="shared" si="2"/>
        <v>10009.199999999999</v>
      </c>
    </row>
    <row r="174" spans="1:6" ht="58.5" customHeight="1">
      <c r="A174" s="294"/>
      <c r="B174" s="289" t="s">
        <v>2078</v>
      </c>
      <c r="C174" s="290" t="s">
        <v>2003</v>
      </c>
      <c r="D174" s="291" t="s">
        <v>2087</v>
      </c>
      <c r="E174" s="292">
        <v>9283</v>
      </c>
      <c r="F174" s="290">
        <f t="shared" si="2"/>
        <v>8818.85</v>
      </c>
    </row>
    <row r="175" spans="1:6" ht="58.5" customHeight="1">
      <c r="A175" s="294"/>
      <c r="B175" s="289" t="s">
        <v>2078</v>
      </c>
      <c r="C175" s="290" t="s">
        <v>2086</v>
      </c>
      <c r="D175" s="291" t="s">
        <v>2085</v>
      </c>
      <c r="E175" s="292">
        <v>9283</v>
      </c>
      <c r="F175" s="290">
        <f t="shared" si="2"/>
        <v>8818.85</v>
      </c>
    </row>
    <row r="176" spans="1:6" ht="58.5" customHeight="1">
      <c r="A176" s="294"/>
      <c r="B176" s="289" t="s">
        <v>2078</v>
      </c>
      <c r="C176" s="290" t="s">
        <v>2084</v>
      </c>
      <c r="D176" s="291" t="s">
        <v>2083</v>
      </c>
      <c r="E176" s="292">
        <v>12188</v>
      </c>
      <c r="F176" s="290">
        <f t="shared" si="2"/>
        <v>11578.6</v>
      </c>
    </row>
    <row r="177" spans="1:6" ht="58.5" customHeight="1">
      <c r="A177" s="294"/>
      <c r="B177" s="289" t="s">
        <v>2078</v>
      </c>
      <c r="C177" s="290" t="s">
        <v>2082</v>
      </c>
      <c r="D177" s="291" t="s">
        <v>2081</v>
      </c>
      <c r="E177" s="292">
        <v>12159</v>
      </c>
      <c r="F177" s="290">
        <f t="shared" si="2"/>
        <v>11551.05</v>
      </c>
    </row>
    <row r="178" spans="1:6" ht="58.5" customHeight="1">
      <c r="A178" s="294"/>
      <c r="B178" s="289" t="s">
        <v>2078</v>
      </c>
      <c r="C178" s="290" t="s">
        <v>2080</v>
      </c>
      <c r="D178" s="291" t="s">
        <v>2079</v>
      </c>
      <c r="E178" s="292">
        <v>15605</v>
      </c>
      <c r="F178" s="290">
        <f t="shared" si="2"/>
        <v>14824.75</v>
      </c>
    </row>
    <row r="179" spans="1:6" ht="58.5" customHeight="1">
      <c r="A179" s="294"/>
      <c r="B179" s="289" t="s">
        <v>2078</v>
      </c>
      <c r="C179" s="290" t="s">
        <v>2077</v>
      </c>
      <c r="D179" s="291" t="s">
        <v>2076</v>
      </c>
      <c r="E179" s="292">
        <v>12188</v>
      </c>
      <c r="F179" s="290">
        <f t="shared" si="2"/>
        <v>11578.6</v>
      </c>
    </row>
    <row r="180" spans="1:6" ht="58.5" customHeight="1">
      <c r="A180" s="288"/>
      <c r="B180" s="289" t="s">
        <v>2075</v>
      </c>
      <c r="C180" s="290">
        <v>100</v>
      </c>
      <c r="D180" s="291" t="s">
        <v>2074</v>
      </c>
      <c r="E180" s="292">
        <v>10853</v>
      </c>
      <c r="F180" s="290">
        <f t="shared" si="2"/>
        <v>10310.35</v>
      </c>
    </row>
    <row r="181" spans="1:6" ht="58.5" customHeight="1">
      <c r="A181" s="294"/>
      <c r="B181" s="289" t="s">
        <v>2073</v>
      </c>
      <c r="C181" s="290">
        <v>100</v>
      </c>
      <c r="D181" s="291" t="s">
        <v>2072</v>
      </c>
      <c r="E181" s="292">
        <v>11929</v>
      </c>
      <c r="F181" s="290">
        <f t="shared" si="2"/>
        <v>11332.55</v>
      </c>
    </row>
    <row r="182" spans="1:6" ht="58.5" customHeight="1">
      <c r="A182" s="294"/>
      <c r="B182" s="289" t="s">
        <v>2071</v>
      </c>
      <c r="C182" s="290">
        <v>100</v>
      </c>
      <c r="D182" s="291" t="s">
        <v>2070</v>
      </c>
      <c r="E182" s="292">
        <v>15017</v>
      </c>
      <c r="F182" s="290">
        <f t="shared" si="2"/>
        <v>14266.15</v>
      </c>
    </row>
    <row r="183" spans="1:6" ht="58.5" customHeight="1">
      <c r="A183" s="294"/>
      <c r="B183" s="289" t="s">
        <v>2069</v>
      </c>
      <c r="C183" s="290">
        <v>120</v>
      </c>
      <c r="D183" s="291" t="s">
        <v>2068</v>
      </c>
      <c r="E183" s="292">
        <v>75293</v>
      </c>
      <c r="F183" s="290">
        <f t="shared" si="2"/>
        <v>71528.349999999991</v>
      </c>
    </row>
    <row r="184" spans="1:6" ht="58.5" customHeight="1">
      <c r="A184" s="296"/>
      <c r="B184" s="289" t="s">
        <v>2065</v>
      </c>
      <c r="C184" s="290" t="s">
        <v>2067</v>
      </c>
      <c r="D184" s="291" t="s">
        <v>2066</v>
      </c>
      <c r="E184" s="292">
        <v>702</v>
      </c>
      <c r="F184" s="290">
        <f t="shared" si="2"/>
        <v>666.9</v>
      </c>
    </row>
    <row r="185" spans="1:6" ht="58.5" customHeight="1">
      <c r="A185" s="296"/>
      <c r="B185" s="289" t="s">
        <v>2065</v>
      </c>
      <c r="C185" s="290">
        <v>0</v>
      </c>
      <c r="D185" s="291" t="s">
        <v>2064</v>
      </c>
      <c r="E185" s="292">
        <v>702</v>
      </c>
      <c r="F185" s="290">
        <f t="shared" si="2"/>
        <v>666.9</v>
      </c>
    </row>
    <row r="186" spans="1:6" ht="58.5" customHeight="1">
      <c r="A186" s="296"/>
      <c r="B186" s="289" t="s">
        <v>2063</v>
      </c>
      <c r="C186" s="290">
        <v>0</v>
      </c>
      <c r="D186" s="291" t="s">
        <v>2062</v>
      </c>
      <c r="E186" s="292">
        <v>257</v>
      </c>
      <c r="F186" s="290">
        <f t="shared" si="2"/>
        <v>244.14999999999998</v>
      </c>
    </row>
    <row r="187" spans="1:6" ht="58.5" customHeight="1">
      <c r="A187" s="296"/>
      <c r="B187" s="289" t="s">
        <v>2061</v>
      </c>
      <c r="C187" s="290">
        <v>7087</v>
      </c>
      <c r="D187" s="291" t="s">
        <v>2060</v>
      </c>
      <c r="E187" s="292">
        <v>25</v>
      </c>
      <c r="F187" s="290">
        <f t="shared" si="2"/>
        <v>23.75</v>
      </c>
    </row>
    <row r="188" spans="1:6" ht="58.5" customHeight="1">
      <c r="A188" s="288"/>
      <c r="B188" s="289" t="s">
        <v>2059</v>
      </c>
      <c r="C188" s="290">
        <v>0</v>
      </c>
      <c r="D188" s="291" t="s">
        <v>2058</v>
      </c>
      <c r="E188" s="292">
        <v>515</v>
      </c>
      <c r="F188" s="290">
        <f t="shared" si="2"/>
        <v>489.25</v>
      </c>
    </row>
    <row r="189" spans="1:6" ht="58.5" customHeight="1">
      <c r="A189" s="288"/>
      <c r="B189" s="289" t="s">
        <v>2056</v>
      </c>
      <c r="C189" s="290" t="s">
        <v>2052</v>
      </c>
      <c r="D189" s="291" t="s">
        <v>2057</v>
      </c>
      <c r="E189" s="292">
        <v>515</v>
      </c>
      <c r="F189" s="290">
        <f t="shared" si="2"/>
        <v>489.25</v>
      </c>
    </row>
    <row r="190" spans="1:6" ht="58.5" customHeight="1">
      <c r="A190" s="288"/>
      <c r="B190" s="289" t="s">
        <v>2056</v>
      </c>
      <c r="C190" s="290">
        <v>0</v>
      </c>
      <c r="D190" s="291" t="s">
        <v>2055</v>
      </c>
      <c r="E190" s="292">
        <v>515</v>
      </c>
      <c r="F190" s="290">
        <f t="shared" si="2"/>
        <v>489.25</v>
      </c>
    </row>
    <row r="191" spans="1:6" ht="58.5" customHeight="1">
      <c r="A191" s="288"/>
      <c r="B191" s="289" t="s">
        <v>2053</v>
      </c>
      <c r="C191" s="290">
        <v>0</v>
      </c>
      <c r="D191" s="291" t="s">
        <v>2054</v>
      </c>
      <c r="E191" s="292">
        <v>889</v>
      </c>
      <c r="F191" s="290">
        <f t="shared" si="2"/>
        <v>844.55</v>
      </c>
    </row>
    <row r="192" spans="1:6" ht="58.5" customHeight="1">
      <c r="A192" s="288"/>
      <c r="B192" s="289" t="s">
        <v>2053</v>
      </c>
      <c r="C192" s="290" t="s">
        <v>2052</v>
      </c>
      <c r="D192" s="291" t="s">
        <v>2051</v>
      </c>
      <c r="E192" s="292">
        <v>889</v>
      </c>
      <c r="F192" s="290">
        <f t="shared" si="2"/>
        <v>844.55</v>
      </c>
    </row>
    <row r="193" spans="1:6" ht="58.5" customHeight="1">
      <c r="A193" s="288"/>
      <c r="B193" s="289" t="s">
        <v>2050</v>
      </c>
      <c r="C193" s="290">
        <v>0</v>
      </c>
      <c r="D193" s="291" t="s">
        <v>2049</v>
      </c>
      <c r="E193" s="292">
        <v>3602</v>
      </c>
      <c r="F193" s="290">
        <f t="shared" si="2"/>
        <v>3421.8999999999996</v>
      </c>
    </row>
    <row r="194" spans="1:6" ht="58.5" customHeight="1">
      <c r="A194" s="288"/>
      <c r="B194" s="289" t="s">
        <v>2048</v>
      </c>
      <c r="C194" s="290">
        <v>2</v>
      </c>
      <c r="D194" s="291" t="s">
        <v>2047</v>
      </c>
      <c r="E194" s="292">
        <v>7719</v>
      </c>
      <c r="F194" s="290">
        <f t="shared" ref="F194:F257" si="3">E194*0.95</f>
        <v>7333.0499999999993</v>
      </c>
    </row>
    <row r="195" spans="1:6" ht="58.5" customHeight="1">
      <c r="A195" s="288"/>
      <c r="B195" s="289" t="s">
        <v>2045</v>
      </c>
      <c r="C195" s="290" t="s">
        <v>2040</v>
      </c>
      <c r="D195" s="291" t="s">
        <v>2046</v>
      </c>
      <c r="E195" s="292">
        <v>5941</v>
      </c>
      <c r="F195" s="290">
        <f t="shared" si="3"/>
        <v>5643.95</v>
      </c>
    </row>
    <row r="196" spans="1:6" ht="58.5" customHeight="1">
      <c r="A196" s="288"/>
      <c r="B196" s="289" t="s">
        <v>2045</v>
      </c>
      <c r="C196" s="290" t="s">
        <v>2043</v>
      </c>
      <c r="D196" s="291" t="s">
        <v>2044</v>
      </c>
      <c r="E196" s="292">
        <v>5941</v>
      </c>
      <c r="F196" s="290">
        <f t="shared" si="3"/>
        <v>5643.95</v>
      </c>
    </row>
    <row r="197" spans="1:6" ht="58.5" customHeight="1">
      <c r="A197" s="288"/>
      <c r="B197" s="289" t="s">
        <v>2041</v>
      </c>
      <c r="C197" s="290" t="s">
        <v>2043</v>
      </c>
      <c r="D197" s="291" t="s">
        <v>2042</v>
      </c>
      <c r="E197" s="292">
        <v>10058</v>
      </c>
      <c r="F197" s="290">
        <f t="shared" si="3"/>
        <v>9555.1</v>
      </c>
    </row>
    <row r="198" spans="1:6" ht="58.5" customHeight="1">
      <c r="A198" s="294"/>
      <c r="B198" s="289" t="s">
        <v>2041</v>
      </c>
      <c r="C198" s="290" t="s">
        <v>2040</v>
      </c>
      <c r="D198" s="291" t="s">
        <v>2039</v>
      </c>
      <c r="E198" s="292">
        <v>10058</v>
      </c>
      <c r="F198" s="290">
        <f t="shared" si="3"/>
        <v>9555.1</v>
      </c>
    </row>
    <row r="199" spans="1:6" ht="58.5" customHeight="1">
      <c r="A199" s="288"/>
      <c r="B199" s="289" t="s">
        <v>2038</v>
      </c>
      <c r="C199" s="290">
        <v>0</v>
      </c>
      <c r="D199" s="291" t="s">
        <v>2037</v>
      </c>
      <c r="E199" s="292">
        <v>2339</v>
      </c>
      <c r="F199" s="290">
        <f t="shared" si="3"/>
        <v>2222.0499999999997</v>
      </c>
    </row>
    <row r="200" spans="1:6" ht="58.5" customHeight="1">
      <c r="A200" s="288"/>
      <c r="B200" s="289" t="s">
        <v>2036</v>
      </c>
      <c r="C200" s="290" t="s">
        <v>2035</v>
      </c>
      <c r="D200" s="291" t="s">
        <v>2034</v>
      </c>
      <c r="E200" s="292">
        <v>889</v>
      </c>
      <c r="F200" s="290">
        <f t="shared" si="3"/>
        <v>844.55</v>
      </c>
    </row>
    <row r="201" spans="1:6" ht="58.5" customHeight="1">
      <c r="A201" s="296"/>
      <c r="B201" s="289" t="s">
        <v>2033</v>
      </c>
      <c r="C201" s="290" t="s">
        <v>2032</v>
      </c>
      <c r="D201" s="291" t="s">
        <v>2031</v>
      </c>
      <c r="E201" s="292">
        <v>3181</v>
      </c>
      <c r="F201" s="290">
        <f t="shared" si="3"/>
        <v>3021.95</v>
      </c>
    </row>
    <row r="202" spans="1:6" ht="58.5" customHeight="1">
      <c r="A202" s="296"/>
      <c r="B202" s="289" t="s">
        <v>2028</v>
      </c>
      <c r="C202" s="290" t="s">
        <v>2030</v>
      </c>
      <c r="D202" s="291" t="s">
        <v>2029</v>
      </c>
      <c r="E202" s="292">
        <v>854</v>
      </c>
      <c r="F202" s="290">
        <f t="shared" si="3"/>
        <v>811.3</v>
      </c>
    </row>
    <row r="203" spans="1:6" ht="58.5" customHeight="1">
      <c r="A203" s="296"/>
      <c r="B203" s="289" t="s">
        <v>2028</v>
      </c>
      <c r="C203" s="290" t="s">
        <v>2027</v>
      </c>
      <c r="D203" s="291" t="s">
        <v>2026</v>
      </c>
      <c r="E203" s="292">
        <v>1181</v>
      </c>
      <c r="F203" s="290">
        <f t="shared" si="3"/>
        <v>1121.95</v>
      </c>
    </row>
    <row r="204" spans="1:6" ht="58.5" customHeight="1">
      <c r="A204" s="296"/>
      <c r="B204" s="289" t="s">
        <v>2025</v>
      </c>
      <c r="C204" s="290" t="s">
        <v>1955</v>
      </c>
      <c r="D204" s="291" t="s">
        <v>2024</v>
      </c>
      <c r="E204" s="292">
        <v>1544</v>
      </c>
      <c r="F204" s="290">
        <f t="shared" si="3"/>
        <v>1466.8</v>
      </c>
    </row>
    <row r="205" spans="1:6" ht="58.5" customHeight="1">
      <c r="A205" s="296"/>
      <c r="B205" s="289" t="s">
        <v>2023</v>
      </c>
      <c r="C205" s="290" t="s">
        <v>2022</v>
      </c>
      <c r="D205" s="291" t="s">
        <v>2021</v>
      </c>
      <c r="E205" s="292">
        <v>1544</v>
      </c>
      <c r="F205" s="290">
        <f t="shared" si="3"/>
        <v>1466.8</v>
      </c>
    </row>
    <row r="206" spans="1:6" ht="58.5" customHeight="1">
      <c r="A206" s="296"/>
      <c r="B206" s="289" t="s">
        <v>2018</v>
      </c>
      <c r="C206" s="290" t="s">
        <v>2020</v>
      </c>
      <c r="D206" s="291" t="s">
        <v>2019</v>
      </c>
      <c r="E206" s="292">
        <v>468</v>
      </c>
      <c r="F206" s="290">
        <f t="shared" si="3"/>
        <v>444.59999999999997</v>
      </c>
    </row>
    <row r="207" spans="1:6" ht="58.5" customHeight="1">
      <c r="A207" s="296"/>
      <c r="B207" s="289" t="s">
        <v>2018</v>
      </c>
      <c r="C207" s="290" t="s">
        <v>2017</v>
      </c>
      <c r="D207" s="291" t="s">
        <v>2016</v>
      </c>
      <c r="E207" s="292">
        <v>468</v>
      </c>
      <c r="F207" s="290">
        <f t="shared" si="3"/>
        <v>444.59999999999997</v>
      </c>
    </row>
    <row r="208" spans="1:6" ht="58.5" customHeight="1">
      <c r="A208" s="296"/>
      <c r="B208" s="289" t="s">
        <v>2015</v>
      </c>
      <c r="C208" s="290" t="s">
        <v>1830</v>
      </c>
      <c r="D208" s="291" t="s">
        <v>2014</v>
      </c>
      <c r="E208" s="292">
        <v>1871</v>
      </c>
      <c r="F208" s="290">
        <f t="shared" si="3"/>
        <v>1777.4499999999998</v>
      </c>
    </row>
    <row r="209" spans="1:6" ht="58.5" customHeight="1">
      <c r="A209" s="296"/>
      <c r="B209" s="289" t="s">
        <v>2013</v>
      </c>
      <c r="C209" s="290" t="s">
        <v>2003</v>
      </c>
      <c r="D209" s="291" t="s">
        <v>2012</v>
      </c>
      <c r="E209" s="292">
        <v>187</v>
      </c>
      <c r="F209" s="290">
        <f t="shared" si="3"/>
        <v>177.65</v>
      </c>
    </row>
    <row r="210" spans="1:6" ht="58.5" customHeight="1">
      <c r="A210" s="296"/>
      <c r="B210" s="289" t="s">
        <v>2011</v>
      </c>
      <c r="C210" s="290" t="s">
        <v>2003</v>
      </c>
      <c r="D210" s="291" t="s">
        <v>2010</v>
      </c>
      <c r="E210" s="292">
        <v>257</v>
      </c>
      <c r="F210" s="290">
        <f t="shared" si="3"/>
        <v>244.14999999999998</v>
      </c>
    </row>
    <row r="211" spans="1:6" ht="58.5" customHeight="1">
      <c r="A211" s="296"/>
      <c r="B211" s="289" t="s">
        <v>2009</v>
      </c>
      <c r="C211" s="290" t="s">
        <v>2008</v>
      </c>
      <c r="D211" s="291" t="s">
        <v>2007</v>
      </c>
      <c r="E211" s="292">
        <v>515</v>
      </c>
      <c r="F211" s="290">
        <f t="shared" si="3"/>
        <v>489.25</v>
      </c>
    </row>
    <row r="212" spans="1:6" ht="58.5" customHeight="1">
      <c r="A212" s="296"/>
      <c r="B212" s="289" t="s">
        <v>2006</v>
      </c>
      <c r="C212" s="290" t="s">
        <v>1830</v>
      </c>
      <c r="D212" s="291" t="s">
        <v>2005</v>
      </c>
      <c r="E212" s="292">
        <v>4117</v>
      </c>
      <c r="F212" s="290">
        <f t="shared" si="3"/>
        <v>3911.1499999999996</v>
      </c>
    </row>
    <row r="213" spans="1:6" ht="58.5" customHeight="1">
      <c r="A213" s="296"/>
      <c r="B213" s="289" t="s">
        <v>2004</v>
      </c>
      <c r="C213" s="290" t="s">
        <v>2003</v>
      </c>
      <c r="D213" s="291" t="s">
        <v>2002</v>
      </c>
      <c r="E213" s="292">
        <v>468</v>
      </c>
      <c r="F213" s="290">
        <f t="shared" si="3"/>
        <v>444.59999999999997</v>
      </c>
    </row>
    <row r="214" spans="1:6" ht="58.5" customHeight="1">
      <c r="A214" s="296"/>
      <c r="B214" s="289" t="s">
        <v>2001</v>
      </c>
      <c r="C214" s="290" t="s">
        <v>1990</v>
      </c>
      <c r="D214" s="291" t="s">
        <v>2000</v>
      </c>
      <c r="E214" s="292">
        <v>35320</v>
      </c>
      <c r="F214" s="290">
        <f t="shared" si="3"/>
        <v>33554</v>
      </c>
    </row>
    <row r="215" spans="1:6" ht="58.5" customHeight="1">
      <c r="A215" s="296"/>
      <c r="B215" s="289" t="s">
        <v>1999</v>
      </c>
      <c r="C215" s="290" t="s">
        <v>1998</v>
      </c>
      <c r="D215" s="291" t="s">
        <v>1997</v>
      </c>
      <c r="E215" s="292">
        <v>4444</v>
      </c>
      <c r="F215" s="290">
        <f t="shared" si="3"/>
        <v>4221.8</v>
      </c>
    </row>
    <row r="216" spans="1:6" ht="58.5" customHeight="1">
      <c r="A216" s="296"/>
      <c r="B216" s="289" t="s">
        <v>1996</v>
      </c>
      <c r="C216" s="290" t="s">
        <v>1929</v>
      </c>
      <c r="D216" s="291" t="s">
        <v>1995</v>
      </c>
      <c r="E216" s="292">
        <v>2339</v>
      </c>
      <c r="F216" s="290">
        <f t="shared" si="3"/>
        <v>2222.0499999999997</v>
      </c>
    </row>
    <row r="217" spans="1:6" ht="58.5" customHeight="1">
      <c r="A217" s="296"/>
      <c r="B217" s="289" t="s">
        <v>1994</v>
      </c>
      <c r="C217" s="290" t="s">
        <v>1993</v>
      </c>
      <c r="D217" s="291" t="s">
        <v>1992</v>
      </c>
      <c r="E217" s="292">
        <v>16982</v>
      </c>
      <c r="F217" s="290">
        <f t="shared" si="3"/>
        <v>16132.9</v>
      </c>
    </row>
    <row r="218" spans="1:6" ht="58.5" customHeight="1">
      <c r="A218" s="296"/>
      <c r="B218" s="289" t="s">
        <v>1991</v>
      </c>
      <c r="C218" s="290" t="s">
        <v>1990</v>
      </c>
      <c r="D218" s="291" t="s">
        <v>1989</v>
      </c>
      <c r="E218" s="292">
        <v>35320</v>
      </c>
      <c r="F218" s="290">
        <f t="shared" si="3"/>
        <v>33554</v>
      </c>
    </row>
    <row r="219" spans="1:6" ht="58.5" customHeight="1">
      <c r="A219" s="296"/>
      <c r="B219" s="289" t="s">
        <v>1988</v>
      </c>
      <c r="C219" s="290" t="s">
        <v>1987</v>
      </c>
      <c r="D219" s="291" t="s">
        <v>1986</v>
      </c>
      <c r="E219" s="292">
        <v>1637</v>
      </c>
      <c r="F219" s="290">
        <f t="shared" si="3"/>
        <v>1555.1499999999999</v>
      </c>
    </row>
    <row r="220" spans="1:6" ht="58.5" customHeight="1">
      <c r="A220" s="296"/>
      <c r="B220" s="289" t="s">
        <v>1983</v>
      </c>
      <c r="C220" s="290" t="s">
        <v>1985</v>
      </c>
      <c r="D220" s="291" t="s">
        <v>1984</v>
      </c>
      <c r="E220" s="292">
        <v>47</v>
      </c>
      <c r="F220" s="290">
        <f t="shared" si="3"/>
        <v>44.65</v>
      </c>
    </row>
    <row r="221" spans="1:6" ht="58.5" customHeight="1">
      <c r="A221" s="296"/>
      <c r="B221" s="289" t="s">
        <v>1983</v>
      </c>
      <c r="C221" s="290" t="s">
        <v>1982</v>
      </c>
      <c r="D221" s="291" t="s">
        <v>1981</v>
      </c>
      <c r="E221" s="292">
        <v>122</v>
      </c>
      <c r="F221" s="290">
        <f t="shared" si="3"/>
        <v>115.89999999999999</v>
      </c>
    </row>
    <row r="222" spans="1:6" ht="58.5" customHeight="1">
      <c r="A222" s="296"/>
      <c r="B222" s="289" t="s">
        <v>1980</v>
      </c>
      <c r="C222" s="290" t="s">
        <v>1955</v>
      </c>
      <c r="D222" s="291" t="s">
        <v>1979</v>
      </c>
      <c r="E222" s="292">
        <v>936</v>
      </c>
      <c r="F222" s="290">
        <f t="shared" si="3"/>
        <v>889.19999999999993</v>
      </c>
    </row>
    <row r="223" spans="1:6" ht="58.5" customHeight="1">
      <c r="A223" s="296"/>
      <c r="B223" s="289" t="s">
        <v>1978</v>
      </c>
      <c r="C223" s="290" t="s">
        <v>1977</v>
      </c>
      <c r="D223" s="291" t="s">
        <v>1976</v>
      </c>
      <c r="E223" s="292">
        <v>33215</v>
      </c>
      <c r="F223" s="290">
        <f t="shared" si="3"/>
        <v>31554.25</v>
      </c>
    </row>
    <row r="224" spans="1:6" ht="58.5" customHeight="1">
      <c r="A224" s="296"/>
      <c r="B224" s="289" t="s">
        <v>1975</v>
      </c>
      <c r="C224" s="290" t="s">
        <v>1830</v>
      </c>
      <c r="D224" s="291" t="s">
        <v>1974</v>
      </c>
      <c r="E224" s="292">
        <v>196</v>
      </c>
      <c r="F224" s="290">
        <f t="shared" si="3"/>
        <v>186.2</v>
      </c>
    </row>
    <row r="225" spans="1:6" ht="58.5" customHeight="1">
      <c r="A225" s="296"/>
      <c r="B225" s="289" t="s">
        <v>1973</v>
      </c>
      <c r="C225" s="290" t="s">
        <v>1972</v>
      </c>
      <c r="D225" s="291" t="s">
        <v>1971</v>
      </c>
      <c r="E225" s="292">
        <v>11228</v>
      </c>
      <c r="F225" s="290">
        <f t="shared" si="3"/>
        <v>10666.6</v>
      </c>
    </row>
    <row r="226" spans="1:6" ht="58.5" customHeight="1">
      <c r="A226" s="296"/>
      <c r="B226" s="289" t="s">
        <v>1968</v>
      </c>
      <c r="C226" s="290" t="s">
        <v>1970</v>
      </c>
      <c r="D226" s="291" t="s">
        <v>1969</v>
      </c>
      <c r="E226" s="292">
        <v>12865</v>
      </c>
      <c r="F226" s="290">
        <f t="shared" si="3"/>
        <v>12221.75</v>
      </c>
    </row>
    <row r="227" spans="1:6" ht="58.5" customHeight="1">
      <c r="A227" s="296"/>
      <c r="B227" s="289" t="s">
        <v>1968</v>
      </c>
      <c r="C227" s="290" t="s">
        <v>1967</v>
      </c>
      <c r="D227" s="291" t="s">
        <v>1966</v>
      </c>
      <c r="E227" s="292">
        <v>12865</v>
      </c>
      <c r="F227" s="290">
        <f t="shared" si="3"/>
        <v>12221.75</v>
      </c>
    </row>
    <row r="228" spans="1:6" ht="58.5" customHeight="1">
      <c r="A228" s="296"/>
      <c r="B228" s="289" t="s">
        <v>1963</v>
      </c>
      <c r="C228" s="290" t="s">
        <v>1965</v>
      </c>
      <c r="D228" s="291" t="s">
        <v>1964</v>
      </c>
      <c r="E228" s="292">
        <v>11087</v>
      </c>
      <c r="F228" s="290">
        <f t="shared" si="3"/>
        <v>10532.65</v>
      </c>
    </row>
    <row r="229" spans="1:6" ht="58.5" customHeight="1">
      <c r="A229" s="296"/>
      <c r="B229" s="289" t="s">
        <v>1963</v>
      </c>
      <c r="C229" s="290" t="s">
        <v>1962</v>
      </c>
      <c r="D229" s="291" t="s">
        <v>1961</v>
      </c>
      <c r="E229" s="292">
        <v>11087</v>
      </c>
      <c r="F229" s="290">
        <f t="shared" si="3"/>
        <v>10532.65</v>
      </c>
    </row>
    <row r="230" spans="1:6" ht="58.5" customHeight="1">
      <c r="A230" s="296"/>
      <c r="B230" s="289" t="s">
        <v>1958</v>
      </c>
      <c r="C230" s="290" t="s">
        <v>1960</v>
      </c>
      <c r="D230" s="291" t="s">
        <v>1959</v>
      </c>
      <c r="E230" s="292">
        <v>11087</v>
      </c>
      <c r="F230" s="290">
        <f t="shared" si="3"/>
        <v>10532.65</v>
      </c>
    </row>
    <row r="231" spans="1:6" ht="58.5" customHeight="1">
      <c r="A231" s="296"/>
      <c r="B231" s="289" t="s">
        <v>1958</v>
      </c>
      <c r="C231" s="290" t="s">
        <v>1957</v>
      </c>
      <c r="D231" s="291" t="s">
        <v>1956</v>
      </c>
      <c r="E231" s="292">
        <v>11087</v>
      </c>
      <c r="F231" s="290">
        <f t="shared" si="3"/>
        <v>10532.65</v>
      </c>
    </row>
    <row r="232" spans="1:6" ht="58.5" customHeight="1">
      <c r="A232" s="296"/>
      <c r="B232" s="289" t="s">
        <v>1953</v>
      </c>
      <c r="C232" s="290" t="s">
        <v>1955</v>
      </c>
      <c r="D232" s="291" t="s">
        <v>1954</v>
      </c>
      <c r="E232" s="292">
        <v>2339</v>
      </c>
      <c r="F232" s="290">
        <f t="shared" si="3"/>
        <v>2222.0499999999997</v>
      </c>
    </row>
    <row r="233" spans="1:6" ht="58.5" customHeight="1">
      <c r="A233" s="296"/>
      <c r="B233" s="289" t="s">
        <v>1953</v>
      </c>
      <c r="C233" s="290" t="s">
        <v>1830</v>
      </c>
      <c r="D233" s="291" t="s">
        <v>1952</v>
      </c>
      <c r="E233" s="292">
        <v>2339</v>
      </c>
      <c r="F233" s="290">
        <f t="shared" si="3"/>
        <v>2222.0499999999997</v>
      </c>
    </row>
    <row r="234" spans="1:6" ht="58.5" customHeight="1">
      <c r="A234" s="296"/>
      <c r="B234" s="289" t="s">
        <v>1949</v>
      </c>
      <c r="C234" s="290" t="s">
        <v>1951</v>
      </c>
      <c r="D234" s="291" t="s">
        <v>1950</v>
      </c>
      <c r="E234" s="292">
        <v>2339</v>
      </c>
      <c r="F234" s="290">
        <f t="shared" si="3"/>
        <v>2222.0499999999997</v>
      </c>
    </row>
    <row r="235" spans="1:6" ht="58.5" customHeight="1">
      <c r="A235" s="296"/>
      <c r="B235" s="289" t="s">
        <v>1949</v>
      </c>
      <c r="C235" s="290" t="s">
        <v>1948</v>
      </c>
      <c r="D235" s="291" t="s">
        <v>1947</v>
      </c>
      <c r="E235" s="292">
        <v>2339</v>
      </c>
      <c r="F235" s="290">
        <f t="shared" si="3"/>
        <v>2222.0499999999997</v>
      </c>
    </row>
    <row r="236" spans="1:6" ht="58.5" customHeight="1">
      <c r="A236" s="296"/>
      <c r="B236" s="289" t="s">
        <v>1946</v>
      </c>
      <c r="C236" s="290" t="s">
        <v>1945</v>
      </c>
      <c r="D236" s="291" t="s">
        <v>1944</v>
      </c>
      <c r="E236" s="292">
        <v>5146</v>
      </c>
      <c r="F236" s="290">
        <f t="shared" si="3"/>
        <v>4888.7</v>
      </c>
    </row>
    <row r="237" spans="1:6" ht="58.5" customHeight="1">
      <c r="A237" s="296"/>
      <c r="B237" s="289" t="s">
        <v>1943</v>
      </c>
      <c r="C237" s="290" t="s">
        <v>1942</v>
      </c>
      <c r="D237" s="291" t="s">
        <v>1941</v>
      </c>
      <c r="E237" s="292">
        <v>5146</v>
      </c>
      <c r="F237" s="290">
        <f t="shared" si="3"/>
        <v>4888.7</v>
      </c>
    </row>
    <row r="238" spans="1:6" ht="58.5" customHeight="1">
      <c r="A238" s="296"/>
      <c r="B238" s="289" t="s">
        <v>1940</v>
      </c>
      <c r="C238" s="290" t="s">
        <v>1939</v>
      </c>
      <c r="D238" s="291" t="s">
        <v>1938</v>
      </c>
      <c r="E238" s="292">
        <v>14970</v>
      </c>
      <c r="F238" s="290">
        <f t="shared" si="3"/>
        <v>14221.5</v>
      </c>
    </row>
    <row r="239" spans="1:6" ht="58.5" customHeight="1">
      <c r="A239" s="296"/>
      <c r="B239" s="289" t="s">
        <v>1937</v>
      </c>
      <c r="C239" s="290" t="s">
        <v>1936</v>
      </c>
      <c r="D239" s="291" t="s">
        <v>1935</v>
      </c>
      <c r="E239" s="292">
        <v>11789</v>
      </c>
      <c r="F239" s="290">
        <f t="shared" si="3"/>
        <v>11199.55</v>
      </c>
    </row>
    <row r="240" spans="1:6" ht="58.5" customHeight="1">
      <c r="A240" s="296"/>
      <c r="B240" s="289" t="s">
        <v>1934</v>
      </c>
      <c r="C240" s="290" t="s">
        <v>1830</v>
      </c>
      <c r="D240" s="291" t="s">
        <v>1933</v>
      </c>
      <c r="E240" s="292">
        <v>3743</v>
      </c>
      <c r="F240" s="290">
        <f t="shared" si="3"/>
        <v>3555.85</v>
      </c>
    </row>
    <row r="241" spans="1:6" ht="58.5" customHeight="1">
      <c r="A241" s="296"/>
      <c r="B241" s="289" t="s">
        <v>1932</v>
      </c>
      <c r="C241" s="290" t="s">
        <v>1830</v>
      </c>
      <c r="D241" s="291" t="s">
        <v>1931</v>
      </c>
      <c r="E241" s="292">
        <v>2573</v>
      </c>
      <c r="F241" s="290">
        <f t="shared" si="3"/>
        <v>2444.35</v>
      </c>
    </row>
    <row r="242" spans="1:6" ht="58.5" customHeight="1">
      <c r="A242" s="296"/>
      <c r="B242" s="289" t="s">
        <v>1930</v>
      </c>
      <c r="C242" s="290" t="s">
        <v>1929</v>
      </c>
      <c r="D242" s="291" t="s">
        <v>1928</v>
      </c>
      <c r="E242" s="292">
        <v>515</v>
      </c>
      <c r="F242" s="290">
        <f t="shared" si="3"/>
        <v>489.25</v>
      </c>
    </row>
    <row r="243" spans="1:6" ht="58.5" customHeight="1">
      <c r="A243" s="288"/>
      <c r="B243" s="289" t="s">
        <v>1927</v>
      </c>
      <c r="C243" s="290" t="s">
        <v>1926</v>
      </c>
      <c r="D243" s="291" t="s">
        <v>1925</v>
      </c>
      <c r="E243" s="292">
        <v>515</v>
      </c>
      <c r="F243" s="290">
        <f t="shared" si="3"/>
        <v>489.25</v>
      </c>
    </row>
    <row r="244" spans="1:6" ht="58.5" customHeight="1">
      <c r="A244" s="296"/>
      <c r="B244" s="289" t="s">
        <v>1924</v>
      </c>
      <c r="C244" s="290" t="s">
        <v>1923</v>
      </c>
      <c r="D244" s="291" t="s">
        <v>1922</v>
      </c>
      <c r="E244" s="292">
        <v>37</v>
      </c>
      <c r="F244" s="290">
        <f t="shared" si="3"/>
        <v>35.15</v>
      </c>
    </row>
    <row r="245" spans="1:6" ht="58.5" customHeight="1">
      <c r="A245" s="296"/>
      <c r="B245" s="289" t="s">
        <v>1921</v>
      </c>
      <c r="C245" s="290" t="s">
        <v>1920</v>
      </c>
      <c r="D245" s="291" t="s">
        <v>1919</v>
      </c>
      <c r="E245" s="292">
        <v>1403</v>
      </c>
      <c r="F245" s="290">
        <f t="shared" si="3"/>
        <v>1332.85</v>
      </c>
    </row>
    <row r="246" spans="1:6" ht="58.5" customHeight="1">
      <c r="A246" s="296"/>
      <c r="B246" s="289" t="s">
        <v>1916</v>
      </c>
      <c r="C246" s="290" t="s">
        <v>1918</v>
      </c>
      <c r="D246" s="291" t="s">
        <v>1917</v>
      </c>
      <c r="E246" s="292">
        <v>2573</v>
      </c>
      <c r="F246" s="290">
        <f t="shared" si="3"/>
        <v>2444.35</v>
      </c>
    </row>
    <row r="247" spans="1:6" ht="58.5" customHeight="1">
      <c r="A247" s="296"/>
      <c r="B247" s="289" t="s">
        <v>1916</v>
      </c>
      <c r="C247" s="290" t="s">
        <v>1915</v>
      </c>
      <c r="D247" s="291" t="s">
        <v>1914</v>
      </c>
      <c r="E247" s="292">
        <v>2573</v>
      </c>
      <c r="F247" s="290">
        <f t="shared" si="3"/>
        <v>2444.35</v>
      </c>
    </row>
    <row r="248" spans="1:6" ht="58.5" customHeight="1">
      <c r="A248" s="288"/>
      <c r="B248" s="289" t="s">
        <v>1913</v>
      </c>
      <c r="C248" s="290" t="s">
        <v>1912</v>
      </c>
      <c r="D248" s="291" t="s">
        <v>1911</v>
      </c>
      <c r="E248" s="292">
        <v>561</v>
      </c>
      <c r="F248" s="290">
        <f t="shared" si="3"/>
        <v>532.94999999999993</v>
      </c>
    </row>
    <row r="249" spans="1:6" ht="58.5" customHeight="1">
      <c r="A249" s="296"/>
      <c r="B249" s="289" t="s">
        <v>1908</v>
      </c>
      <c r="C249" s="290" t="s">
        <v>1910</v>
      </c>
      <c r="D249" s="291" t="s">
        <v>1909</v>
      </c>
      <c r="E249" s="292">
        <v>47</v>
      </c>
      <c r="F249" s="290">
        <f t="shared" si="3"/>
        <v>44.65</v>
      </c>
    </row>
    <row r="250" spans="1:6" ht="58.5" customHeight="1">
      <c r="A250" s="296"/>
      <c r="B250" s="289" t="s">
        <v>1908</v>
      </c>
      <c r="C250" s="290" t="s">
        <v>1907</v>
      </c>
      <c r="D250" s="291" t="s">
        <v>1906</v>
      </c>
      <c r="E250" s="292">
        <v>37</v>
      </c>
      <c r="F250" s="290">
        <f t="shared" si="3"/>
        <v>35.15</v>
      </c>
    </row>
    <row r="251" spans="1:6" ht="58.5" customHeight="1">
      <c r="A251" s="296"/>
      <c r="B251" s="289" t="s">
        <v>1905</v>
      </c>
      <c r="C251" s="290" t="s">
        <v>1902</v>
      </c>
      <c r="D251" s="291" t="s">
        <v>1904</v>
      </c>
      <c r="E251" s="292">
        <v>80</v>
      </c>
      <c r="F251" s="290">
        <f t="shared" si="3"/>
        <v>76</v>
      </c>
    </row>
    <row r="252" spans="1:6" ht="58.5" customHeight="1">
      <c r="A252" s="288"/>
      <c r="B252" s="289" t="s">
        <v>1903</v>
      </c>
      <c r="C252" s="290" t="s">
        <v>1902</v>
      </c>
      <c r="D252" s="291" t="s">
        <v>1901</v>
      </c>
      <c r="E252" s="292">
        <v>131</v>
      </c>
      <c r="F252" s="290">
        <f t="shared" si="3"/>
        <v>124.44999999999999</v>
      </c>
    </row>
    <row r="253" spans="1:6" ht="58.5" customHeight="1">
      <c r="A253" s="296"/>
      <c r="B253" s="289" t="s">
        <v>1900</v>
      </c>
      <c r="C253" s="290">
        <v>12</v>
      </c>
      <c r="D253" s="291" t="s">
        <v>1899</v>
      </c>
      <c r="E253" s="292">
        <v>323</v>
      </c>
      <c r="F253" s="290">
        <f t="shared" si="3"/>
        <v>306.84999999999997</v>
      </c>
    </row>
    <row r="254" spans="1:6" ht="58.5" customHeight="1">
      <c r="A254" s="296"/>
      <c r="B254" s="289" t="s">
        <v>1900</v>
      </c>
      <c r="C254" s="290">
        <v>10</v>
      </c>
      <c r="D254" s="291" t="s">
        <v>1899</v>
      </c>
      <c r="E254" s="292">
        <v>154</v>
      </c>
      <c r="F254" s="290">
        <f t="shared" si="3"/>
        <v>146.29999999999998</v>
      </c>
    </row>
    <row r="255" spans="1:6" ht="58.5" customHeight="1">
      <c r="A255" s="296"/>
      <c r="B255" s="289" t="s">
        <v>1898</v>
      </c>
      <c r="C255" s="290" t="s">
        <v>1897</v>
      </c>
      <c r="D255" s="291" t="s">
        <v>1896</v>
      </c>
      <c r="E255" s="292">
        <v>543</v>
      </c>
      <c r="F255" s="290">
        <f t="shared" si="3"/>
        <v>515.85</v>
      </c>
    </row>
    <row r="256" spans="1:6" ht="58.5" customHeight="1">
      <c r="A256" s="296"/>
      <c r="B256" s="289" t="s">
        <v>1895</v>
      </c>
      <c r="C256" s="290" t="s">
        <v>1894</v>
      </c>
      <c r="D256" s="291" t="s">
        <v>1893</v>
      </c>
      <c r="E256" s="292">
        <v>3051</v>
      </c>
      <c r="F256" s="290">
        <f t="shared" si="3"/>
        <v>2898.45</v>
      </c>
    </row>
    <row r="257" spans="1:6" ht="58.5" customHeight="1">
      <c r="A257" s="288"/>
      <c r="B257" s="289" t="s">
        <v>1892</v>
      </c>
      <c r="C257" s="290" t="s">
        <v>1804</v>
      </c>
      <c r="D257" s="291" t="s">
        <v>1891</v>
      </c>
      <c r="E257" s="292">
        <v>113212</v>
      </c>
      <c r="F257" s="290">
        <f t="shared" si="3"/>
        <v>107551.4</v>
      </c>
    </row>
    <row r="258" spans="1:6" ht="58.5" customHeight="1">
      <c r="A258" s="296"/>
      <c r="B258" s="289" t="s">
        <v>1890</v>
      </c>
      <c r="C258" s="290" t="s">
        <v>1830</v>
      </c>
      <c r="D258" s="291" t="s">
        <v>1889</v>
      </c>
      <c r="E258" s="292">
        <v>5146</v>
      </c>
      <c r="F258" s="290">
        <f t="shared" ref="F258:F321" si="4">E258*0.95</f>
        <v>4888.7</v>
      </c>
    </row>
    <row r="259" spans="1:6" ht="58.5" customHeight="1">
      <c r="A259" s="296"/>
      <c r="B259" s="289" t="s">
        <v>1888</v>
      </c>
      <c r="C259" s="290" t="s">
        <v>1747</v>
      </c>
      <c r="D259" s="291" t="s">
        <v>1887</v>
      </c>
      <c r="E259" s="292">
        <v>113212</v>
      </c>
      <c r="F259" s="290">
        <f t="shared" si="4"/>
        <v>107551.4</v>
      </c>
    </row>
    <row r="260" spans="1:6" ht="58.5" customHeight="1">
      <c r="A260" s="296"/>
      <c r="B260" s="289" t="s">
        <v>1886</v>
      </c>
      <c r="C260" s="290" t="s">
        <v>1830</v>
      </c>
      <c r="D260" s="291" t="s">
        <v>1885</v>
      </c>
      <c r="E260" s="292">
        <v>5146</v>
      </c>
      <c r="F260" s="290">
        <f t="shared" si="4"/>
        <v>4888.7</v>
      </c>
    </row>
    <row r="261" spans="1:6" ht="58.5" customHeight="1">
      <c r="A261" s="296"/>
      <c r="B261" s="289" t="s">
        <v>1884</v>
      </c>
      <c r="C261" s="290" t="s">
        <v>1883</v>
      </c>
      <c r="D261" s="291" t="s">
        <v>1882</v>
      </c>
      <c r="E261" s="292">
        <v>5614</v>
      </c>
      <c r="F261" s="290">
        <f t="shared" si="4"/>
        <v>5333.3</v>
      </c>
    </row>
    <row r="262" spans="1:6" ht="58.5" customHeight="1">
      <c r="A262" s="293"/>
      <c r="B262" s="289" t="s">
        <v>1881</v>
      </c>
      <c r="C262" s="290" t="s">
        <v>1880</v>
      </c>
      <c r="D262" s="291" t="s">
        <v>1879</v>
      </c>
      <c r="E262" s="292">
        <v>7485</v>
      </c>
      <c r="F262" s="290">
        <f t="shared" si="4"/>
        <v>7110.75</v>
      </c>
    </row>
    <row r="263" spans="1:6" ht="58.5" customHeight="1">
      <c r="A263" s="288"/>
      <c r="B263" s="289" t="s">
        <v>1878</v>
      </c>
      <c r="C263" s="290" t="s">
        <v>1877</v>
      </c>
      <c r="D263" s="291" t="s">
        <v>1876</v>
      </c>
      <c r="E263" s="292">
        <v>36724</v>
      </c>
      <c r="F263" s="290">
        <f t="shared" si="4"/>
        <v>34887.799999999996</v>
      </c>
    </row>
    <row r="264" spans="1:6" ht="58.5" customHeight="1">
      <c r="A264" s="296"/>
      <c r="B264" s="289" t="s">
        <v>1875</v>
      </c>
      <c r="C264" s="290" t="s">
        <v>1755</v>
      </c>
      <c r="D264" s="291" t="s">
        <v>1874</v>
      </c>
      <c r="E264" s="292">
        <v>5146</v>
      </c>
      <c r="F264" s="290">
        <f t="shared" si="4"/>
        <v>4888.7</v>
      </c>
    </row>
    <row r="265" spans="1:6" ht="58.5" customHeight="1">
      <c r="A265" s="296"/>
      <c r="B265" s="289" t="s">
        <v>1873</v>
      </c>
      <c r="C265" s="290" t="s">
        <v>1872</v>
      </c>
      <c r="D265" s="291" t="s">
        <v>1871</v>
      </c>
      <c r="E265" s="292">
        <v>1637</v>
      </c>
      <c r="F265" s="290">
        <f t="shared" si="4"/>
        <v>1555.1499999999999</v>
      </c>
    </row>
    <row r="266" spans="1:6" ht="58.5" customHeight="1">
      <c r="A266" s="296"/>
      <c r="B266" s="289" t="s">
        <v>1870</v>
      </c>
      <c r="C266" s="290" t="s">
        <v>1869</v>
      </c>
      <c r="D266" s="291" t="s">
        <v>1868</v>
      </c>
      <c r="E266" s="292">
        <v>3041</v>
      </c>
      <c r="F266" s="290">
        <f t="shared" si="4"/>
        <v>2888.95</v>
      </c>
    </row>
    <row r="267" spans="1:6" ht="58.5" customHeight="1">
      <c r="A267" s="296"/>
      <c r="B267" s="289" t="s">
        <v>1861</v>
      </c>
      <c r="C267" s="290" t="s">
        <v>1867</v>
      </c>
      <c r="D267" s="291" t="s">
        <v>1866</v>
      </c>
      <c r="E267" s="292">
        <v>702</v>
      </c>
      <c r="F267" s="290">
        <f t="shared" si="4"/>
        <v>666.9</v>
      </c>
    </row>
    <row r="268" spans="1:6" ht="58.5" customHeight="1">
      <c r="A268" s="296"/>
      <c r="B268" s="289" t="s">
        <v>1861</v>
      </c>
      <c r="C268" s="290" t="s">
        <v>1865</v>
      </c>
      <c r="D268" s="291" t="s">
        <v>1864</v>
      </c>
      <c r="E268" s="292">
        <v>2807</v>
      </c>
      <c r="F268" s="290">
        <f t="shared" si="4"/>
        <v>2666.65</v>
      </c>
    </row>
    <row r="269" spans="1:6" ht="58.5" customHeight="1">
      <c r="A269" s="296"/>
      <c r="B269" s="289" t="s">
        <v>1861</v>
      </c>
      <c r="C269" s="290" t="s">
        <v>1863</v>
      </c>
      <c r="D269" s="291" t="s">
        <v>1862</v>
      </c>
      <c r="E269" s="292">
        <v>262</v>
      </c>
      <c r="F269" s="290">
        <f t="shared" si="4"/>
        <v>248.89999999999998</v>
      </c>
    </row>
    <row r="270" spans="1:6" ht="58.5" customHeight="1">
      <c r="A270" s="296"/>
      <c r="B270" s="289" t="s">
        <v>1861</v>
      </c>
      <c r="C270" s="290" t="s">
        <v>1860</v>
      </c>
      <c r="D270" s="291" t="s">
        <v>1859</v>
      </c>
      <c r="E270" s="292">
        <v>468</v>
      </c>
      <c r="F270" s="290">
        <f t="shared" si="4"/>
        <v>444.59999999999997</v>
      </c>
    </row>
    <row r="271" spans="1:6" ht="58.5" customHeight="1">
      <c r="A271" s="296"/>
      <c r="B271" s="289" t="s">
        <v>1858</v>
      </c>
      <c r="C271" s="290" t="s">
        <v>1857</v>
      </c>
      <c r="D271" s="291" t="s">
        <v>1856</v>
      </c>
      <c r="E271" s="292">
        <v>262</v>
      </c>
      <c r="F271" s="290">
        <f t="shared" si="4"/>
        <v>248.89999999999998</v>
      </c>
    </row>
    <row r="272" spans="1:6" ht="58.5" customHeight="1">
      <c r="A272" s="296"/>
      <c r="B272" s="289" t="s">
        <v>1855</v>
      </c>
      <c r="C272" s="290" t="s">
        <v>1854</v>
      </c>
      <c r="D272" s="291" t="s">
        <v>1853</v>
      </c>
      <c r="E272" s="292">
        <v>1544</v>
      </c>
      <c r="F272" s="290">
        <f t="shared" si="4"/>
        <v>1466.8</v>
      </c>
    </row>
    <row r="273" spans="1:6" ht="58.5" customHeight="1">
      <c r="A273" s="296"/>
      <c r="B273" s="289" t="s">
        <v>1852</v>
      </c>
      <c r="C273" s="290" t="s">
        <v>1851</v>
      </c>
      <c r="D273" s="291" t="s">
        <v>1850</v>
      </c>
      <c r="E273" s="292">
        <v>3041</v>
      </c>
      <c r="F273" s="290">
        <f t="shared" si="4"/>
        <v>2888.95</v>
      </c>
    </row>
    <row r="274" spans="1:6" ht="58.5" customHeight="1">
      <c r="A274" s="293"/>
      <c r="B274" s="289" t="s">
        <v>1847</v>
      </c>
      <c r="C274" s="290" t="s">
        <v>1849</v>
      </c>
      <c r="D274" s="291" t="s">
        <v>1848</v>
      </c>
      <c r="E274" s="292">
        <v>189</v>
      </c>
      <c r="F274" s="290">
        <f t="shared" si="4"/>
        <v>179.54999999999998</v>
      </c>
    </row>
    <row r="275" spans="1:6" ht="58.5" customHeight="1">
      <c r="A275" s="296"/>
      <c r="B275" s="289" t="s">
        <v>1847</v>
      </c>
      <c r="C275" s="290" t="s">
        <v>1846</v>
      </c>
      <c r="D275" s="291" t="s">
        <v>1845</v>
      </c>
      <c r="E275" s="292">
        <v>1123</v>
      </c>
      <c r="F275" s="290">
        <f t="shared" si="4"/>
        <v>1066.8499999999999</v>
      </c>
    </row>
    <row r="276" spans="1:6" ht="58.5" customHeight="1">
      <c r="A276" s="296"/>
      <c r="B276" s="289" t="s">
        <v>1844</v>
      </c>
      <c r="C276" s="290">
        <v>82</v>
      </c>
      <c r="D276" s="291" t="s">
        <v>1843</v>
      </c>
      <c r="E276" s="292">
        <v>6456</v>
      </c>
      <c r="F276" s="290">
        <f t="shared" si="4"/>
        <v>6133.2</v>
      </c>
    </row>
    <row r="277" spans="1:6" ht="58.5" customHeight="1">
      <c r="A277" s="296"/>
      <c r="B277" s="289" t="s">
        <v>1842</v>
      </c>
      <c r="C277" s="290">
        <v>5</v>
      </c>
      <c r="D277" s="291" t="s">
        <v>1841</v>
      </c>
      <c r="E277" s="292">
        <v>2573</v>
      </c>
      <c r="F277" s="290">
        <f t="shared" si="4"/>
        <v>2444.35</v>
      </c>
    </row>
    <row r="278" spans="1:6" ht="58.5" customHeight="1">
      <c r="A278" s="296"/>
      <c r="B278" s="289" t="s">
        <v>1840</v>
      </c>
      <c r="C278" s="290" t="s">
        <v>1839</v>
      </c>
      <c r="D278" s="291" t="s">
        <v>1838</v>
      </c>
      <c r="E278" s="292">
        <v>2807</v>
      </c>
      <c r="F278" s="290">
        <f t="shared" si="4"/>
        <v>2666.65</v>
      </c>
    </row>
    <row r="279" spans="1:6" ht="58.5" customHeight="1">
      <c r="A279" s="288"/>
      <c r="B279" s="289" t="s">
        <v>1837</v>
      </c>
      <c r="C279" s="290" t="s">
        <v>1830</v>
      </c>
      <c r="D279" s="291" t="s">
        <v>1836</v>
      </c>
      <c r="E279" s="292">
        <v>2339</v>
      </c>
      <c r="F279" s="290">
        <f t="shared" si="4"/>
        <v>2222.0499999999997</v>
      </c>
    </row>
    <row r="280" spans="1:6" ht="58.5" customHeight="1">
      <c r="A280" s="288"/>
      <c r="B280" s="289" t="s">
        <v>1835</v>
      </c>
      <c r="C280" s="290" t="s">
        <v>1830</v>
      </c>
      <c r="D280" s="291" t="s">
        <v>1834</v>
      </c>
      <c r="E280" s="292">
        <v>2339</v>
      </c>
      <c r="F280" s="290">
        <f t="shared" si="4"/>
        <v>2222.0499999999997</v>
      </c>
    </row>
    <row r="281" spans="1:6" ht="58.5" customHeight="1">
      <c r="A281" s="296"/>
      <c r="B281" s="289" t="s">
        <v>1833</v>
      </c>
      <c r="C281" s="290" t="s">
        <v>1731</v>
      </c>
      <c r="D281" s="291" t="s">
        <v>1832</v>
      </c>
      <c r="E281" s="292">
        <v>20584</v>
      </c>
      <c r="F281" s="290">
        <f t="shared" si="4"/>
        <v>19554.8</v>
      </c>
    </row>
    <row r="282" spans="1:6" ht="58.5" customHeight="1">
      <c r="A282" s="293"/>
      <c r="B282" s="289" t="s">
        <v>1831</v>
      </c>
      <c r="C282" s="290" t="s">
        <v>1830</v>
      </c>
      <c r="D282" s="291" t="s">
        <v>1829</v>
      </c>
      <c r="E282" s="292">
        <v>447</v>
      </c>
      <c r="F282" s="290">
        <f t="shared" si="4"/>
        <v>424.65</v>
      </c>
    </row>
    <row r="283" spans="1:6" ht="58.5" customHeight="1">
      <c r="A283" s="288"/>
      <c r="B283" s="289" t="s">
        <v>1826</v>
      </c>
      <c r="C283" s="290" t="s">
        <v>1823</v>
      </c>
      <c r="D283" s="291" t="s">
        <v>1828</v>
      </c>
      <c r="E283" s="292">
        <v>290639</v>
      </c>
      <c r="F283" s="290">
        <f t="shared" si="4"/>
        <v>276107.05</v>
      </c>
    </row>
    <row r="284" spans="1:6" ht="58.5" customHeight="1">
      <c r="A284" s="288"/>
      <c r="B284" s="289" t="s">
        <v>1826</v>
      </c>
      <c r="C284" s="290" t="s">
        <v>1825</v>
      </c>
      <c r="D284" s="291" t="s">
        <v>1827</v>
      </c>
      <c r="E284" s="292">
        <v>406272</v>
      </c>
      <c r="F284" s="290">
        <f t="shared" si="4"/>
        <v>385958.39999999997</v>
      </c>
    </row>
    <row r="285" spans="1:6" ht="58.5" customHeight="1">
      <c r="A285" s="288"/>
      <c r="B285" s="289" t="s">
        <v>1826</v>
      </c>
      <c r="C285" s="290" t="s">
        <v>1825</v>
      </c>
      <c r="D285" s="291" t="s">
        <v>1824</v>
      </c>
      <c r="E285" s="292">
        <v>406272</v>
      </c>
      <c r="F285" s="290">
        <f t="shared" si="4"/>
        <v>385958.39999999997</v>
      </c>
    </row>
    <row r="286" spans="1:6" ht="58.5" customHeight="1">
      <c r="A286" s="294"/>
      <c r="B286" s="289" t="s">
        <v>1786</v>
      </c>
      <c r="C286" s="290" t="s">
        <v>1823</v>
      </c>
      <c r="D286" s="291" t="s">
        <v>1822</v>
      </c>
      <c r="E286" s="292">
        <v>290639</v>
      </c>
      <c r="F286" s="290">
        <f t="shared" si="4"/>
        <v>276107.05</v>
      </c>
    </row>
    <row r="287" spans="1:6" ht="58.5" customHeight="1">
      <c r="A287" s="288"/>
      <c r="B287" s="289" t="s">
        <v>1819</v>
      </c>
      <c r="C287" s="290" t="s">
        <v>1821</v>
      </c>
      <c r="D287" s="291" t="s">
        <v>1820</v>
      </c>
      <c r="E287" s="292">
        <v>116955</v>
      </c>
      <c r="F287" s="290">
        <f t="shared" si="4"/>
        <v>111107.25</v>
      </c>
    </row>
    <row r="288" spans="1:6" ht="58.5" customHeight="1">
      <c r="A288" s="288"/>
      <c r="B288" s="289" t="s">
        <v>1819</v>
      </c>
      <c r="C288" s="290" t="s">
        <v>1733</v>
      </c>
      <c r="D288" s="291" t="s">
        <v>1818</v>
      </c>
      <c r="E288" s="292">
        <v>128183</v>
      </c>
      <c r="F288" s="290">
        <f t="shared" si="4"/>
        <v>121773.84999999999</v>
      </c>
    </row>
    <row r="289" spans="1:6" ht="58.5" customHeight="1">
      <c r="A289" s="288"/>
      <c r="B289" s="289" t="s">
        <v>1817</v>
      </c>
      <c r="C289" s="290" t="s">
        <v>1734</v>
      </c>
      <c r="D289" s="291" t="s">
        <v>1816</v>
      </c>
      <c r="E289" s="292">
        <v>175433</v>
      </c>
      <c r="F289" s="290">
        <f t="shared" si="4"/>
        <v>166661.35</v>
      </c>
    </row>
    <row r="290" spans="1:6" ht="58.5" customHeight="1">
      <c r="A290" s="288"/>
      <c r="B290" s="289" t="s">
        <v>1815</v>
      </c>
      <c r="C290" s="290" t="s">
        <v>1814</v>
      </c>
      <c r="D290" s="291" t="s">
        <v>1813</v>
      </c>
      <c r="E290" s="292">
        <v>172532</v>
      </c>
      <c r="F290" s="290">
        <f t="shared" si="4"/>
        <v>163905.4</v>
      </c>
    </row>
    <row r="291" spans="1:6" ht="58.5" customHeight="1">
      <c r="A291" s="288"/>
      <c r="B291" s="289" t="s">
        <v>1812</v>
      </c>
      <c r="C291" s="290" t="s">
        <v>1733</v>
      </c>
      <c r="D291" s="291" t="s">
        <v>1811</v>
      </c>
      <c r="E291" s="292">
        <v>131925</v>
      </c>
      <c r="F291" s="290">
        <f t="shared" si="4"/>
        <v>125328.75</v>
      </c>
    </row>
    <row r="292" spans="1:6" ht="58.5" customHeight="1">
      <c r="A292" s="288"/>
      <c r="B292" s="289" t="s">
        <v>1810</v>
      </c>
      <c r="C292" s="290" t="s">
        <v>1809</v>
      </c>
      <c r="D292" s="291" t="s">
        <v>1808</v>
      </c>
      <c r="E292" s="292">
        <v>183760</v>
      </c>
      <c r="F292" s="290">
        <f t="shared" si="4"/>
        <v>174572</v>
      </c>
    </row>
    <row r="293" spans="1:6" ht="58.5" customHeight="1">
      <c r="A293" s="288"/>
      <c r="B293" s="289" t="s">
        <v>1805</v>
      </c>
      <c r="C293" s="290" t="s">
        <v>1807</v>
      </c>
      <c r="D293" s="291" t="s">
        <v>1806</v>
      </c>
      <c r="E293" s="292">
        <v>276949</v>
      </c>
      <c r="F293" s="290">
        <f t="shared" si="4"/>
        <v>263101.55</v>
      </c>
    </row>
    <row r="294" spans="1:6" ht="58.5" customHeight="1">
      <c r="A294" s="288"/>
      <c r="B294" s="289" t="s">
        <v>1805</v>
      </c>
      <c r="C294" s="290" t="s">
        <v>1804</v>
      </c>
      <c r="D294" s="291" t="s">
        <v>1803</v>
      </c>
      <c r="E294" s="292">
        <v>402653</v>
      </c>
      <c r="F294" s="290">
        <f t="shared" si="4"/>
        <v>382520.35</v>
      </c>
    </row>
    <row r="295" spans="1:6" ht="58.5" customHeight="1">
      <c r="A295" s="288"/>
      <c r="B295" s="289" t="s">
        <v>1802</v>
      </c>
      <c r="C295" s="290" t="s">
        <v>1801</v>
      </c>
      <c r="D295" s="291" t="s">
        <v>1800</v>
      </c>
      <c r="E295" s="292">
        <v>400688</v>
      </c>
      <c r="F295" s="290">
        <f t="shared" si="4"/>
        <v>380653.6</v>
      </c>
    </row>
    <row r="296" spans="1:6" ht="58.5" customHeight="1">
      <c r="A296" s="288"/>
      <c r="B296" s="289" t="s">
        <v>1797</v>
      </c>
      <c r="C296" s="290" t="s">
        <v>1799</v>
      </c>
      <c r="D296" s="291" t="s">
        <v>1798</v>
      </c>
      <c r="E296" s="292">
        <v>346234</v>
      </c>
      <c r="F296" s="290">
        <f t="shared" si="4"/>
        <v>328922.3</v>
      </c>
    </row>
    <row r="297" spans="1:6" ht="58.5" customHeight="1">
      <c r="A297" s="288"/>
      <c r="B297" s="289" t="s">
        <v>1797</v>
      </c>
      <c r="C297" s="290" t="s">
        <v>1796</v>
      </c>
      <c r="D297" s="291" t="s">
        <v>1795</v>
      </c>
      <c r="E297" s="292">
        <v>356900</v>
      </c>
      <c r="F297" s="290">
        <f t="shared" si="4"/>
        <v>339055</v>
      </c>
    </row>
    <row r="298" spans="1:6" ht="58.5" customHeight="1">
      <c r="A298" s="294"/>
      <c r="B298" s="289" t="s">
        <v>1793</v>
      </c>
      <c r="C298" s="290" t="s">
        <v>1755</v>
      </c>
      <c r="D298" s="291" t="s">
        <v>1794</v>
      </c>
      <c r="E298" s="292">
        <v>419411</v>
      </c>
      <c r="F298" s="290">
        <f t="shared" si="4"/>
        <v>398440.44999999995</v>
      </c>
    </row>
    <row r="299" spans="1:6" ht="58.5" customHeight="1">
      <c r="A299" s="294"/>
      <c r="B299" s="289" t="s">
        <v>1793</v>
      </c>
      <c r="C299" s="290" t="s">
        <v>1792</v>
      </c>
      <c r="D299" s="291" t="s">
        <v>1791</v>
      </c>
      <c r="E299" s="292">
        <v>300137</v>
      </c>
      <c r="F299" s="290">
        <f t="shared" si="4"/>
        <v>285130.14999999997</v>
      </c>
    </row>
    <row r="300" spans="1:6" ht="58.5" customHeight="1">
      <c r="A300" s="288"/>
      <c r="B300" s="289" t="s">
        <v>1789</v>
      </c>
      <c r="C300" s="290" t="s">
        <v>1769</v>
      </c>
      <c r="D300" s="291" t="s">
        <v>1790</v>
      </c>
      <c r="E300" s="292">
        <v>96615</v>
      </c>
      <c r="F300" s="290">
        <f t="shared" si="4"/>
        <v>91784.25</v>
      </c>
    </row>
    <row r="301" spans="1:6" ht="58.5" customHeight="1">
      <c r="A301" s="288"/>
      <c r="B301" s="289" t="s">
        <v>1789</v>
      </c>
      <c r="C301" s="290" t="s">
        <v>1766</v>
      </c>
      <c r="D301" s="291" t="s">
        <v>1788</v>
      </c>
      <c r="E301" s="292">
        <v>104954</v>
      </c>
      <c r="F301" s="290">
        <f t="shared" si="4"/>
        <v>99706.299999999988</v>
      </c>
    </row>
    <row r="302" spans="1:6" ht="58.5" customHeight="1">
      <c r="A302" s="288"/>
      <c r="B302" s="289" t="s">
        <v>1786</v>
      </c>
      <c r="C302" s="290" t="s">
        <v>1769</v>
      </c>
      <c r="D302" s="291" t="s">
        <v>1787</v>
      </c>
      <c r="E302" s="292">
        <v>196891</v>
      </c>
      <c r="F302" s="290">
        <f t="shared" si="4"/>
        <v>187046.44999999998</v>
      </c>
    </row>
    <row r="303" spans="1:6" ht="58.5" customHeight="1">
      <c r="A303" s="288"/>
      <c r="B303" s="289" t="s">
        <v>1786</v>
      </c>
      <c r="C303" s="290" t="s">
        <v>1766</v>
      </c>
      <c r="D303" s="291" t="s">
        <v>1785</v>
      </c>
      <c r="E303" s="292">
        <v>205231</v>
      </c>
      <c r="F303" s="290">
        <f t="shared" si="4"/>
        <v>194969.44999999998</v>
      </c>
    </row>
    <row r="304" spans="1:6" ht="58.5" customHeight="1">
      <c r="A304" s="288"/>
      <c r="B304" s="289" t="s">
        <v>1783</v>
      </c>
      <c r="C304" s="290" t="s">
        <v>1769</v>
      </c>
      <c r="D304" s="291" t="s">
        <v>1784</v>
      </c>
      <c r="E304" s="292">
        <v>257586</v>
      </c>
      <c r="F304" s="290">
        <f t="shared" si="4"/>
        <v>244706.69999999998</v>
      </c>
    </row>
    <row r="305" spans="1:6" ht="58.5" customHeight="1">
      <c r="A305" s="288"/>
      <c r="B305" s="289" t="s">
        <v>1783</v>
      </c>
      <c r="C305" s="290" t="s">
        <v>1766</v>
      </c>
      <c r="D305" s="291" t="s">
        <v>1782</v>
      </c>
      <c r="E305" s="292">
        <v>265925</v>
      </c>
      <c r="F305" s="290">
        <f t="shared" si="4"/>
        <v>252628.75</v>
      </c>
    </row>
    <row r="306" spans="1:6" ht="58.5" customHeight="1">
      <c r="A306" s="288"/>
      <c r="B306" s="289" t="s">
        <v>1780</v>
      </c>
      <c r="C306" s="290" t="s">
        <v>1769</v>
      </c>
      <c r="D306" s="291" t="s">
        <v>1781</v>
      </c>
      <c r="E306" s="292">
        <v>201366</v>
      </c>
      <c r="F306" s="290">
        <f t="shared" si="4"/>
        <v>191297.69999999998</v>
      </c>
    </row>
    <row r="307" spans="1:6" ht="58.5" customHeight="1">
      <c r="A307" s="288"/>
      <c r="B307" s="289" t="s">
        <v>1780</v>
      </c>
      <c r="C307" s="290" t="s">
        <v>1766</v>
      </c>
      <c r="D307" s="291" t="s">
        <v>1779</v>
      </c>
      <c r="E307" s="292">
        <v>209705</v>
      </c>
      <c r="F307" s="290">
        <f t="shared" si="4"/>
        <v>199219.75</v>
      </c>
    </row>
    <row r="308" spans="1:6" ht="58.5" customHeight="1">
      <c r="A308" s="288"/>
      <c r="B308" s="289" t="s">
        <v>1777</v>
      </c>
      <c r="C308" s="290" t="s">
        <v>1769</v>
      </c>
      <c r="D308" s="291" t="s">
        <v>1778</v>
      </c>
      <c r="E308" s="292">
        <v>262061</v>
      </c>
      <c r="F308" s="290">
        <f t="shared" si="4"/>
        <v>248957.94999999998</v>
      </c>
    </row>
    <row r="309" spans="1:6" ht="58.5" customHeight="1">
      <c r="A309" s="288"/>
      <c r="B309" s="289" t="s">
        <v>1777</v>
      </c>
      <c r="C309" s="290" t="s">
        <v>1766</v>
      </c>
      <c r="D309" s="291" t="s">
        <v>1776</v>
      </c>
      <c r="E309" s="292">
        <v>270400</v>
      </c>
      <c r="F309" s="290">
        <f t="shared" si="4"/>
        <v>256880</v>
      </c>
    </row>
    <row r="310" spans="1:6" ht="58.5" customHeight="1">
      <c r="A310" s="288"/>
      <c r="B310" s="289" t="s">
        <v>1774</v>
      </c>
      <c r="C310" s="290" t="s">
        <v>1769</v>
      </c>
      <c r="D310" s="291" t="s">
        <v>1775</v>
      </c>
      <c r="E310" s="292">
        <v>95598</v>
      </c>
      <c r="F310" s="290">
        <f t="shared" si="4"/>
        <v>90818.099999999991</v>
      </c>
    </row>
    <row r="311" spans="1:6" ht="58.5" customHeight="1">
      <c r="A311" s="288"/>
      <c r="B311" s="289" t="s">
        <v>1774</v>
      </c>
      <c r="C311" s="290" t="s">
        <v>1766</v>
      </c>
      <c r="D311" s="291" t="s">
        <v>1773</v>
      </c>
      <c r="E311" s="292">
        <v>103937</v>
      </c>
      <c r="F311" s="290">
        <f t="shared" si="4"/>
        <v>98740.15</v>
      </c>
    </row>
    <row r="312" spans="1:6" ht="58.5" customHeight="1">
      <c r="A312" s="288"/>
      <c r="B312" s="289" t="s">
        <v>1771</v>
      </c>
      <c r="C312" s="290" t="s">
        <v>1769</v>
      </c>
      <c r="D312" s="291" t="s">
        <v>1772</v>
      </c>
      <c r="E312" s="292">
        <v>200349</v>
      </c>
      <c r="F312" s="290">
        <f t="shared" si="4"/>
        <v>190331.55</v>
      </c>
    </row>
    <row r="313" spans="1:6" ht="58.5" customHeight="1">
      <c r="A313" s="288"/>
      <c r="B313" s="289" t="s">
        <v>1771</v>
      </c>
      <c r="C313" s="290" t="s">
        <v>1766</v>
      </c>
      <c r="D313" s="291" t="s">
        <v>1770</v>
      </c>
      <c r="E313" s="292">
        <v>208688</v>
      </c>
      <c r="F313" s="290">
        <f t="shared" si="4"/>
        <v>198253.59999999998</v>
      </c>
    </row>
    <row r="314" spans="1:6" ht="58.5" customHeight="1">
      <c r="A314" s="288"/>
      <c r="B314" s="289" t="s">
        <v>1767</v>
      </c>
      <c r="C314" s="290" t="s">
        <v>1769</v>
      </c>
      <c r="D314" s="291" t="s">
        <v>1768</v>
      </c>
      <c r="E314" s="292">
        <v>261044</v>
      </c>
      <c r="F314" s="290">
        <f t="shared" si="4"/>
        <v>247991.8</v>
      </c>
    </row>
    <row r="315" spans="1:6" ht="58.5" customHeight="1">
      <c r="A315" s="288"/>
      <c r="B315" s="289" t="s">
        <v>1767</v>
      </c>
      <c r="C315" s="290" t="s">
        <v>1766</v>
      </c>
      <c r="D315" s="291" t="s">
        <v>1765</v>
      </c>
      <c r="E315" s="292">
        <v>269383</v>
      </c>
      <c r="F315" s="290">
        <f t="shared" si="4"/>
        <v>255913.84999999998</v>
      </c>
    </row>
    <row r="316" spans="1:6" ht="58.5" customHeight="1">
      <c r="A316" s="288"/>
      <c r="B316" s="289" t="s">
        <v>1764</v>
      </c>
      <c r="C316" s="290" t="s">
        <v>1755</v>
      </c>
      <c r="D316" s="291" t="s">
        <v>1763</v>
      </c>
      <c r="E316" s="292">
        <v>438940</v>
      </c>
      <c r="F316" s="290">
        <f t="shared" si="4"/>
        <v>416993</v>
      </c>
    </row>
    <row r="317" spans="1:6" ht="58.5" customHeight="1">
      <c r="A317" s="288"/>
      <c r="B317" s="289" t="s">
        <v>1762</v>
      </c>
      <c r="C317" s="290" t="s">
        <v>1755</v>
      </c>
      <c r="D317" s="291" t="s">
        <v>1761</v>
      </c>
      <c r="E317" s="292">
        <v>439844</v>
      </c>
      <c r="F317" s="290">
        <f t="shared" si="4"/>
        <v>417851.8</v>
      </c>
    </row>
    <row r="318" spans="1:6" ht="58.5" customHeight="1">
      <c r="A318" s="288"/>
      <c r="B318" s="289" t="s">
        <v>1760</v>
      </c>
      <c r="C318" s="290" t="s">
        <v>1752</v>
      </c>
      <c r="D318" s="291" t="s">
        <v>1759</v>
      </c>
      <c r="E318" s="292">
        <v>925348</v>
      </c>
      <c r="F318" s="290">
        <f t="shared" si="4"/>
        <v>879080.6</v>
      </c>
    </row>
    <row r="319" spans="1:6" ht="58.5" customHeight="1">
      <c r="A319" s="294"/>
      <c r="B319" s="289" t="s">
        <v>1758</v>
      </c>
      <c r="C319" s="290" t="s">
        <v>1755</v>
      </c>
      <c r="D319" s="291" t="s">
        <v>1757</v>
      </c>
      <c r="E319" s="292">
        <v>495564</v>
      </c>
      <c r="F319" s="290">
        <f t="shared" si="4"/>
        <v>470785.8</v>
      </c>
    </row>
    <row r="320" spans="1:6" ht="58.5" customHeight="1">
      <c r="A320" s="288"/>
      <c r="B320" s="289" t="s">
        <v>1756</v>
      </c>
      <c r="C320" s="290" t="s">
        <v>1755</v>
      </c>
      <c r="D320" s="291" t="s">
        <v>1754</v>
      </c>
      <c r="E320" s="292">
        <v>502968</v>
      </c>
      <c r="F320" s="290">
        <f t="shared" si="4"/>
        <v>477819.6</v>
      </c>
    </row>
    <row r="321" spans="1:6" ht="58.5" customHeight="1">
      <c r="A321" s="288"/>
      <c r="B321" s="289" t="s">
        <v>1753</v>
      </c>
      <c r="C321" s="290" t="s">
        <v>1752</v>
      </c>
      <c r="D321" s="291" t="s">
        <v>1751</v>
      </c>
      <c r="E321" s="292">
        <v>997954</v>
      </c>
      <c r="F321" s="290">
        <f t="shared" si="4"/>
        <v>948056.29999999993</v>
      </c>
    </row>
    <row r="322" spans="1:6" ht="58.5" customHeight="1">
      <c r="A322" s="288"/>
      <c r="B322" s="289" t="s">
        <v>1748</v>
      </c>
      <c r="C322" s="290" t="s">
        <v>1750</v>
      </c>
      <c r="D322" s="291" t="s">
        <v>1749</v>
      </c>
      <c r="E322" s="292">
        <v>1388958</v>
      </c>
      <c r="F322" s="290">
        <f t="shared" ref="F322:F324" si="5">E322*0.95</f>
        <v>1319510.0999999999</v>
      </c>
    </row>
    <row r="323" spans="1:6" ht="58.5" customHeight="1">
      <c r="A323" s="288"/>
      <c r="B323" s="289" t="s">
        <v>1748</v>
      </c>
      <c r="C323" s="290" t="s">
        <v>1747</v>
      </c>
      <c r="D323" s="291" t="s">
        <v>1746</v>
      </c>
      <c r="E323" s="292">
        <v>1262927</v>
      </c>
      <c r="F323" s="290">
        <f t="shared" si="5"/>
        <v>1199780.6499999999</v>
      </c>
    </row>
    <row r="324" spans="1:6" ht="58.5" customHeight="1">
      <c r="A324" s="288"/>
      <c r="B324" s="289" t="s">
        <v>1745</v>
      </c>
      <c r="C324" s="290">
        <v>106</v>
      </c>
      <c r="D324" s="291" t="s">
        <v>1744</v>
      </c>
      <c r="E324" s="292">
        <v>231571</v>
      </c>
      <c r="F324" s="290">
        <f t="shared" si="5"/>
        <v>219992.44999999998</v>
      </c>
    </row>
  </sheetData>
  <autoFilter ref="A1:E324">
    <filterColumn colId="0" showButton="0"/>
  </autoFilter>
  <hyperlinks>
    <hyperlink ref="A2" r:id="rId1" display="https://oma.spb.ru/products/group-1sa-pr-4.php"/>
    <hyperlink ref="A3" r:id="rId2" display="https://oma.spb.ru/products/group-1sa-pr-5.php"/>
    <hyperlink ref="A4" r:id="rId3" display="https://oma.spb.ru/products/group-1sa-pr-6.php"/>
    <hyperlink ref="A5" r:id="rId4" display="https://oma.spb.ru/products/group-1sa-pr-7.php"/>
    <hyperlink ref="A6" r:id="rId5" display="https://oma.spb.ru/products/group-1sa-pr-3.php"/>
    <hyperlink ref="A7" r:id="rId6" display="https://oma.spb.ru/products/group-1sa-pr-2.php"/>
    <hyperlink ref="A8" r:id="rId7" display="https://oma.spb.ru/products/group-2sa-pr-8.php"/>
    <hyperlink ref="A9" r:id="rId8" display="https://oma.spb.ru/products/group-2sa-pr-9.php"/>
    <hyperlink ref="A10" r:id="rId9" display="https://oma.spb.ru/products/group-2sa-pr-10.php"/>
    <hyperlink ref="A11" r:id="rId10" display="https://oma.spb.ru/products/group-2sa-pr-11.php"/>
    <hyperlink ref="A12" r:id="rId11" display="https://oma.spb.ru/products/group-2sa-pr-14.php"/>
    <hyperlink ref="A13" r:id="rId12" display="https://oma.spb.ru/products/group-2sa-pr-15.php"/>
    <hyperlink ref="A14" r:id="rId13" display="https://oma.spb.ru/products/group-2sa-pr-16.php"/>
    <hyperlink ref="A15" r:id="rId14" display="https://oma.spb.ru/products/group-2sa-pr-17.php"/>
    <hyperlink ref="A16" r:id="rId15" display="https://oma.spb.ru/products/group-2sa-pr-12.php"/>
    <hyperlink ref="A17" r:id="rId16" display="https://oma.spb.ru/products/group-2sa-pr-13.php"/>
    <hyperlink ref="A18" r:id="rId17" display="https://oma.spb.ru/products/group-3sa-pr-18.php"/>
    <hyperlink ref="A19" r:id="rId18" display="https://oma.spb.ru/products/group-3sa-pr-19.php"/>
    <hyperlink ref="A20" r:id="rId19" display="https://oma.spb.ru/products/group-3sa-pr-23.php"/>
    <hyperlink ref="A21" r:id="rId20" display="https://oma.spb.ru/products/group-3sa-pr-24.php"/>
    <hyperlink ref="A22" r:id="rId21" display="https://oma.spb.ru/products/group-3sa-pr-20.php"/>
    <hyperlink ref="A23" r:id="rId22" display="https://oma.spb.ru/products/group-3sa-pr-21.php"/>
    <hyperlink ref="A24" r:id="rId23" display="https://oma.spb.ru/products/group-3sa-pr-22.php"/>
    <hyperlink ref="A25" r:id="rId24" display="https://oma.spb.ru/products/group-4sa-pr-27.php"/>
    <hyperlink ref="A26" r:id="rId25" display="https://oma.spb.ru/products/group-4sa-pr-28.php"/>
    <hyperlink ref="A27" r:id="rId26" display="https://oma.spb.ru/products/group-4sa-pr-29.php"/>
    <hyperlink ref="A28" r:id="rId27" display="https://oma.spb.ru/products/group-4sa-pr-30.php"/>
    <hyperlink ref="A29" r:id="rId28" display="https://oma.spb.ru/products/group-4sa-pr-25.php"/>
    <hyperlink ref="A30" r:id="rId29" display="https://oma.spb.ru/products/group-4sa-pr-26.php"/>
    <hyperlink ref="A31" r:id="rId30" display="https://oma.spb.ru/products/group-5sa-pr-31.php"/>
    <hyperlink ref="A32" r:id="rId31" display="https://oma.spb.ru/products/group-5sa-pr-32.php"/>
    <hyperlink ref="A33" r:id="rId32" display="https://oma.spb.ru/products/group-5sa-pr-33.php"/>
    <hyperlink ref="A34" r:id="rId33" display="https://oma.spb.ru/products/group-5sa-pr-35.php"/>
    <hyperlink ref="A35" r:id="rId34" display="https://oma.spb.ru/products/group-5sa-pr-36.php"/>
    <hyperlink ref="A36" r:id="rId35" display="https://oma.spb.ru/products/group-5sa-pr-37.php"/>
    <hyperlink ref="A37" r:id="rId36" display="https://oma.spb.ru/products/group-5sa-pr-38.php"/>
    <hyperlink ref="A38" r:id="rId37" display="https://oma.spb.ru/products/group-5sa-pr-34.php"/>
    <hyperlink ref="A39" r:id="rId38" display="https://oma.spb.ru/products/group-7sa-pr-39.php"/>
    <hyperlink ref="A40" r:id="rId39" display="https://oma.spb.ru/products/group-7sa-pr-41.php"/>
    <hyperlink ref="A41" r:id="rId40" display="https://oma.spb.ru/products/group-7sa-pr-42.php"/>
    <hyperlink ref="A42" r:id="rId41" display="https://oma.spb.ru/products/group-7sa-pr-40.php"/>
    <hyperlink ref="A43" r:id="rId42" display="https://oma.spb.ru/products/group-7sa-pr-43.php"/>
    <hyperlink ref="A44" r:id="rId43" display="https://oma.spb.ru/products/group-7sa-pr-44.php"/>
    <hyperlink ref="A45" r:id="rId44" display="https://oma.spb.ru/products/group-8sa-pr-47.php"/>
    <hyperlink ref="A46" r:id="rId45" display="https://oma.spb.ru/products/group-8sa-pr-48.php"/>
    <hyperlink ref="A47" r:id="rId46" display="https://oma.spb.ru/products/group-8sa-pr-49.php"/>
    <hyperlink ref="A48" r:id="rId47" display="https://oma.spb.ru/products/group-8sa-pr-45.php"/>
    <hyperlink ref="A49" r:id="rId48" display="https://oma.spb.ru/products/group-8sa-pr-46.php"/>
    <hyperlink ref="A50" r:id="rId49" display="https://oma.spb.ru/products/group-9sa-pr-50.php"/>
    <hyperlink ref="A51" r:id="rId50" display="https://oma.spb.ru/products/group-9sa-pr-54.php"/>
    <hyperlink ref="A52" r:id="rId51" display="https://oma.spb.ru/products/group-9sa-pr-51.php"/>
    <hyperlink ref="A53" r:id="rId52" display="https://oma.spb.ru/products/group-9sa-pr-52.php"/>
    <hyperlink ref="A54" r:id="rId53" display="https://oma.spb.ru/products/group-9sa-pr-53.php"/>
    <hyperlink ref="A55" r:id="rId54" display="https://oma.spb.ru/products/group-9sa-pr-55.php"/>
    <hyperlink ref="A56" r:id="rId55" display="https://oma.spb.ru/products/group-9sa-pr-56.php"/>
    <hyperlink ref="A57" r:id="rId56" display="https://oma.spb.ru/products/group-9sa-pr-57.php"/>
    <hyperlink ref="A58" r:id="rId57" display="https://oma.spb.ru/products/group-10sa-pr-58.php"/>
    <hyperlink ref="A59" r:id="rId58" display="https://oma.spb.ru/products/group-10sa-pr-63.php"/>
    <hyperlink ref="A60" r:id="rId59" display="https://oma.spb.ru/products/group-10sa-pr-59.php"/>
    <hyperlink ref="A61" r:id="rId60" display="https://oma.spb.ru/products/group-10sa-pr-60.php"/>
    <hyperlink ref="A62" r:id="rId61" display="https://oma.spb.ru/products/group-10sa-pr-61.php"/>
    <hyperlink ref="A63" r:id="rId62" display="https://oma.spb.ru/products/group-10sa-pr-62.php"/>
    <hyperlink ref="A64" r:id="rId63" display="https://oma.spb.ru/products/group-11sa-pr-67.php"/>
    <hyperlink ref="A65" r:id="rId64" display="https://oma.spb.ru/products/group-11sa-pr-65.php"/>
    <hyperlink ref="A66" r:id="rId65" display="https://oma.spb.ru/products/group-11sa-pr-68.php"/>
    <hyperlink ref="A67" r:id="rId66" display="https://oma.spb.ru/products/group-11sa-pr-66.php"/>
    <hyperlink ref="A69" r:id="rId67" display="https://oma.spb.ru/products/group-12sa-pr-69.php"/>
    <hyperlink ref="A70" r:id="rId68" display="https://oma.spb.ru/products/group-12sa-pr-71.php"/>
    <hyperlink ref="A71" r:id="rId69" display="https://oma.spb.ru/products/group-12sa-pr-73.php"/>
    <hyperlink ref="A72" r:id="rId70" display="https://oma.spb.ru/products/group-12sa-pr-70.php"/>
    <hyperlink ref="A73" r:id="rId71" display="https://oma.spb.ru/products/group-12sa-pr-72.php"/>
    <hyperlink ref="A74" r:id="rId72" display="https://oma.spb.ru/products/group-12sa-pr-74.php"/>
    <hyperlink ref="A75" r:id="rId73" display="https://oma.spb.ru/products/group-13sa-pr-75.php"/>
    <hyperlink ref="A76" r:id="rId74" display="https://oma.spb.ru/products/group-13sa-pr-77.php"/>
    <hyperlink ref="A77" r:id="rId75" display="https://oma.spb.ru/products/group-13sa-pr-79.php"/>
    <hyperlink ref="A78" r:id="rId76" display="https://oma.spb.ru/products/group-13sa-pr-76.php"/>
    <hyperlink ref="A79" r:id="rId77" display="https://oma.spb.ru/products/group-13sa-pr-78.php"/>
    <hyperlink ref="A80" r:id="rId78" display="https://oma.spb.ru/products/group-13sa-pr-80.php"/>
    <hyperlink ref="A81" r:id="rId79" display="https://oma.spb.ru/products/group-14sa-pr-81.php"/>
    <hyperlink ref="A82" r:id="rId80" display="https://oma.spb.ru/products/group-14sa-pr-83.php"/>
    <hyperlink ref="A83" r:id="rId81" display="https://oma.spb.ru/products/group-14sa-pr-85.php"/>
    <hyperlink ref="A84" r:id="rId82" display="https://oma.spb.ru/products/group-14sa-pr-82.php"/>
    <hyperlink ref="A85" r:id="rId83" display="https://oma.spb.ru/products/group-14sa-pr-84.php"/>
    <hyperlink ref="A86" r:id="rId84" display="https://oma.spb.ru/products/group-14sa-pr-86.php"/>
    <hyperlink ref="A87" r:id="rId85" display="https://oma.spb.ru/products/group-17sa-pr-87.php"/>
    <hyperlink ref="A88" r:id="rId86" display="https://oma.spb.ru/products/group-17sa-pr-89.php"/>
    <hyperlink ref="A89" r:id="rId87" display="https://oma.spb.ru/products/group-17sa-pr-91.php"/>
    <hyperlink ref="A90" r:id="rId88" display="https://oma.spb.ru/products/group-17sa-pr-88.php"/>
    <hyperlink ref="A91" r:id="rId89" display="https://oma.spb.ru/products/group-17sa-pr-90.php"/>
    <hyperlink ref="A92" r:id="rId90" display="https://oma.spb.ru/products/group-18sa-pr-92.php"/>
    <hyperlink ref="A93" r:id="rId91" display="https://oma.spb.ru/products/group-18sa-pr-94.php"/>
    <hyperlink ref="A94" r:id="rId92" display="https://oma.spb.ru/products/group-18sa-pr-96.php"/>
    <hyperlink ref="A95" r:id="rId93" display="https://oma.spb.ru/products/group-18sa-pr-93.php"/>
    <hyperlink ref="A96" r:id="rId94" display="https://oma.spb.ru/products/group-18sa-pr-95.php"/>
    <hyperlink ref="A97" r:id="rId95" display="https://oma.spb.ru/products/group-19sa-pr-97.php"/>
    <hyperlink ref="A98" r:id="rId96" display="https://oma.spb.ru/products/group-19sa-pr-99.php"/>
    <hyperlink ref="A99" r:id="rId97" display="https://oma.spb.ru/products/group-19sa-pr-101.php"/>
    <hyperlink ref="A100" r:id="rId98" display="https://oma.spb.ru/products/group-19sa-pr-98.php"/>
    <hyperlink ref="A101" r:id="rId99" display="https://oma.spb.ru/products/group-19sa-pr-100.php"/>
    <hyperlink ref="A102" r:id="rId100" display="https://oma.spb.ru/products/group-19sa-pr-102.php"/>
    <hyperlink ref="A103" r:id="rId101" display="https://oma.spb.ru/products/group-20sa-pr-105.php"/>
    <hyperlink ref="A104" r:id="rId102" display="https://oma.spb.ru/products/group-20sa-pr-103.php"/>
    <hyperlink ref="A105" r:id="rId103" display="https://oma.spb.ru/products/group-20sa-pr-104.php"/>
    <hyperlink ref="A106" r:id="rId104" display="https://oma.spb.ru/products/group-21sa-pr-106.php"/>
    <hyperlink ref="A107" r:id="rId105" display="https://oma.spb.ru/products/group-21sa-pr-107.php"/>
    <hyperlink ref="A108" r:id="rId106" display="https://oma.spb.ru/products/group-21sa-pr-109.php"/>
    <hyperlink ref="A109" r:id="rId107" display="https://oma.spb.ru/products/group-21sa-pr-112.php"/>
    <hyperlink ref="A110" r:id="rId108" display="https://oma.spb.ru/products/group-21sa-pr-115.php"/>
    <hyperlink ref="A111" r:id="rId109" display="https://oma.spb.ru/products/group-21sa-pr-108.php"/>
    <hyperlink ref="A112" r:id="rId110" display="https://oma.spb.ru/products/group-21sa-pr-110.php"/>
    <hyperlink ref="A113" r:id="rId111" display="https://oma.spb.ru/products/group-21sa-pr-111.php"/>
    <hyperlink ref="A114" r:id="rId112" display="https://oma.spb.ru/products/group-21sa-pr-113.php"/>
    <hyperlink ref="A115" r:id="rId113" display="https://oma.spb.ru/products/group-21sa-pr-114.php"/>
    <hyperlink ref="A116" r:id="rId114" display="https://oma.spb.ru/products/group-22sa-pr-116.php"/>
    <hyperlink ref="A117" r:id="rId115" display="https://oma.spb.ru/products/group-22sa-pr-119.php"/>
    <hyperlink ref="A118" r:id="rId116" display="https://oma.spb.ru/products/group-22sa-pr-121.php"/>
    <hyperlink ref="A119" r:id="rId117" display="https://oma.spb.ru/products/group-22sa-pr-124.php"/>
    <hyperlink ref="A120" r:id="rId118" display="https://oma.spb.ru/products/group-22sa-pr-117.php"/>
    <hyperlink ref="A121" r:id="rId119" display="https://oma.spb.ru/products/group-22sa-pr-118.php"/>
    <hyperlink ref="A122" r:id="rId120" display="https://oma.spb.ru/products/group-22sa-pr-120.php"/>
    <hyperlink ref="A123" r:id="rId121" display="https://oma.spb.ru/products/group-22sa-pr-122.php"/>
    <hyperlink ref="A124" r:id="rId122" display="https://oma.spb.ru/products/group-22sa-pr-123.php"/>
    <hyperlink ref="A125" r:id="rId123" display="https://oma.spb.ru/products/group-23sa-pr-125.php"/>
    <hyperlink ref="A126" r:id="rId124" display="https://oma.spb.ru/products/group-23sa-pr-126.php"/>
    <hyperlink ref="A127" r:id="rId125" display="https://oma.spb.ru/products/group-23sa-pr-128.php"/>
    <hyperlink ref="A128" r:id="rId126" display="https://oma.spb.ru/products/group-23sa-pr-131.php"/>
    <hyperlink ref="A129" r:id="rId127" display="https://oma.spb.ru/products/group-23sa-pr-134.php"/>
    <hyperlink ref="A130" r:id="rId128" display="https://oma.spb.ru/products/group-23sa-pr-127.php"/>
    <hyperlink ref="A131" r:id="rId129" display="https://oma.spb.ru/products/group-23sa-pr-129.php"/>
    <hyperlink ref="A132" r:id="rId130" display="https://oma.spb.ru/products/group-23sa-pr-130.php"/>
    <hyperlink ref="A133" r:id="rId131" display="https://oma.spb.ru/products/group-23sa-pr-132.php"/>
    <hyperlink ref="A134" r:id="rId132" display="https://oma.spb.ru/products/group-23sa-pr-133.php"/>
    <hyperlink ref="A135" r:id="rId133" display="https://oma.spb.ru/products/group-24sa-pr-135.php"/>
    <hyperlink ref="A136" r:id="rId134" display="https://oma.spb.ru/products/group-24sa-pr-140.php"/>
    <hyperlink ref="A137" r:id="rId135" display="https://oma.spb.ru/products/group-24sa-pr-141.php"/>
    <hyperlink ref="A138" r:id="rId136" display="https://oma.spb.ru/products/group-24sa-pr-143.php"/>
    <hyperlink ref="A139" r:id="rId137" display="https://oma.spb.ru/products/group-24sa-pr-136.php"/>
    <hyperlink ref="A140" r:id="rId138" display="https://oma.spb.ru/products/group-24sa-pr-137.php"/>
    <hyperlink ref="A141" r:id="rId139" display="https://oma.spb.ru/products/group-24sa-pr-138.php"/>
    <hyperlink ref="A142" r:id="rId140" display="https://oma.spb.ru/products/group-24sa-pr-139.php"/>
    <hyperlink ref="A143" r:id="rId141" display="https://oma.spb.ru/products/group-24sa-pr-142.php"/>
    <hyperlink ref="A149" r:id="rId142" display="https://oma.spb.ru/products/group-26sa-pr-149.php"/>
    <hyperlink ref="A150" r:id="rId143" display="https://oma.spb.ru/products/group-26sa-pr-150.php"/>
    <hyperlink ref="A151" r:id="rId144" display="https://oma.spb.ru/products/group-26sa-pr-151.php"/>
    <hyperlink ref="A152" r:id="rId145" display="https://oma.spb.ru/products/group-26sa-pr-152.php"/>
    <hyperlink ref="A153" r:id="rId146" display="https://oma.spb.ru/products/group-27sa-pr-153.php"/>
    <hyperlink ref="A154" r:id="rId147" display="https://oma.spb.ru/products/group-27sa-pr-154.php"/>
    <hyperlink ref="A156" r:id="rId148" display="https://oma.spb.ru/products/group-28sa-pr-156.php"/>
    <hyperlink ref="A157" r:id="rId149" display="https://oma.spb.ru/products/group-28sa-pr-157.php"/>
    <hyperlink ref="A158" r:id="rId150" display="https://oma.spb.ru/products/group-28sa-pr-158.php"/>
    <hyperlink ref="A159" r:id="rId151" display="https://oma.spb.ru/products/group-29sa-pr-159.php"/>
    <hyperlink ref="A160" r:id="rId152" display="https://oma.spb.ru/products/group-29sa-pr-160.php"/>
    <hyperlink ref="A161" r:id="rId153" display="https://oma.spb.ru/products/group-29sa-pr-161.php"/>
    <hyperlink ref="A180" r:id="rId154" display="https://oma.spb.ru/products/group-41sa-pr-180.php"/>
    <hyperlink ref="A184" r:id="rId155" display="https://oma.spb.ru/products/group-49sa-pr-182.php"/>
    <hyperlink ref="A185" r:id="rId156" display="https://oma.spb.ru/products/group-49sa-pr-183.php"/>
    <hyperlink ref="A186" r:id="rId157" display="https://oma.spb.ru/products/group-49sa-pr-190.php"/>
    <hyperlink ref="A187" r:id="rId158" display="https://oma.spb.ru/products/group-49sa-pr-197.php"/>
    <hyperlink ref="A188" r:id="rId159" display="https://oma.spb.ru/products/group-49sa-pr-198.php"/>
    <hyperlink ref="A189" r:id="rId160" display="https://oma.spb.ru/products/group-49sa-pr-188.php"/>
    <hyperlink ref="A190" r:id="rId161" display="https://oma.spb.ru/products/group-49sa-pr-189.php"/>
    <hyperlink ref="A191" r:id="rId162" display="https://oma.spb.ru/products/group-49sa-pr-185.php"/>
    <hyperlink ref="A192" r:id="rId163" display="https://oma.spb.ru/products/group-49sa-pr-187.php"/>
    <hyperlink ref="A193" r:id="rId164" display="https://oma.spb.ru/products/group-49sa-pr-196.php"/>
    <hyperlink ref="A194" r:id="rId165" display="https://oma.spb.ru/products/group-49sa-pr-191.php"/>
    <hyperlink ref="A195" r:id="rId166" display="https://oma.spb.ru/products/group-49sa-pr-194.php"/>
    <hyperlink ref="A196" r:id="rId167" display="https://oma.spb.ru/products/group-49sa-pr-195.php"/>
    <hyperlink ref="A197" r:id="rId168" display="https://oma.spb.ru/products/group-49sa-pr-192.php"/>
    <hyperlink ref="A199" r:id="rId169" display="https://oma.spb.ru/products/group-49sa-pr-184.php"/>
    <hyperlink ref="A200" r:id="rId170" display="https://oma.spb.ru/products/group-49sa-pr-186.php"/>
    <hyperlink ref="A201" r:id="rId171" display="https://oma.spb.ru/products/group-50sa-pr-201.php"/>
    <hyperlink ref="A202" r:id="rId172" display="https://oma.spb.ru/products/group-50sa-pr-208.php"/>
    <hyperlink ref="A203" r:id="rId173" display="https://oma.spb.ru/products/group-50sa-pr-209.php"/>
    <hyperlink ref="A204" r:id="rId174" display="https://oma.spb.ru/products/group-50sa-pr-207.php"/>
    <hyperlink ref="A205" r:id="rId175" display="https://oma.spb.ru/products/group-50sa-pr-206.php"/>
    <hyperlink ref="A206" r:id="rId176" display="https://oma.spb.ru/products/group-50sa-pr-211.php"/>
    <hyperlink ref="A207" r:id="rId177" display="https://oma.spb.ru/products/group-50sa-pr-212.php"/>
    <hyperlink ref="A208" r:id="rId178" display="https://oma.spb.ru/products/group-50sa-pr-203.php"/>
    <hyperlink ref="A209" r:id="rId179" display="https://oma.spb.ru/products/group-50sa-pr-204.php"/>
    <hyperlink ref="A210" r:id="rId180" display="https://oma.spb.ru/products/group-50sa-pr-202.php"/>
    <hyperlink ref="A211" r:id="rId181" display="https://oma.spb.ru/products/group-50sa-pr-200.php"/>
    <hyperlink ref="A212" r:id="rId182" display="https://oma.spb.ru/products/group-50sa-pr-199.php"/>
    <hyperlink ref="A213" r:id="rId183" display="https://oma.spb.ru/products/group-50sa-pr-205.php"/>
    <hyperlink ref="A214" r:id="rId184" display="https://oma.spb.ru/products/group-52sa-pr-215.php"/>
    <hyperlink ref="A215" r:id="rId185" display="https://oma.spb.ru/products/group-52sa-pr-222.php"/>
    <hyperlink ref="A216" r:id="rId186" display="https://oma.spb.ru/products/group-52sa-pr-221.php"/>
    <hyperlink ref="A217" r:id="rId187" display="https://oma.spb.ru/products/group-52sa-pr-216.php"/>
    <hyperlink ref="A218" r:id="rId188" display="https://oma.spb.ru/products/group-52sa-pr-214.php"/>
    <hyperlink ref="A219" r:id="rId189" display="https://oma.spb.ru/products/group-52sa-pr-217.php"/>
    <hyperlink ref="A220" r:id="rId190" display="https://oma.spb.ru/products/group-52sa-pr-218.php"/>
    <hyperlink ref="A221" r:id="rId191" display="https://oma.spb.ru/products/group-52sa-pr-219.php"/>
    <hyperlink ref="A222" r:id="rId192" display="https://oma.spb.ru/products/group-52sa-pr-223.php"/>
    <hyperlink ref="A223" r:id="rId193" display="https://oma.spb.ru/products/group-52sa-pr-213.php"/>
    <hyperlink ref="A224" r:id="rId194" display="https://oma.spb.ru/products/group-52sa-pr-220.php"/>
    <hyperlink ref="A225" r:id="rId195" display="https://oma.spb.ru/products/group-56sa-pr-235.php"/>
    <hyperlink ref="A226" r:id="rId196" display="https://oma.spb.ru/products/group-56sa-pr-236.php"/>
    <hyperlink ref="A227" r:id="rId197" display="https://oma.spb.ru/products/group-56sa-pr-237.php"/>
    <hyperlink ref="A228" r:id="rId198" display="https://oma.spb.ru/products/group-56sa-pr-228.php"/>
    <hyperlink ref="A229" r:id="rId199" display="https://oma.spb.ru/products/group-56sa-pr-230.php"/>
    <hyperlink ref="A230" r:id="rId200" display="https://oma.spb.ru/products/group-56sa-pr-227.php"/>
    <hyperlink ref="A231" r:id="rId201" display="https://oma.spb.ru/products/group-56sa-pr-229.php"/>
    <hyperlink ref="A232" r:id="rId202" display="https://oma.spb.ru/products/group-56sa-pr-233.php"/>
    <hyperlink ref="A233" r:id="rId203" display="https://oma.spb.ru/products/group-56sa-pr-234.php"/>
    <hyperlink ref="A234" r:id="rId204" display="https://oma.spb.ru/products/group-56sa-pr-231.php"/>
    <hyperlink ref="A235" r:id="rId205" display="https://oma.spb.ru/products/group-56sa-pr-232.php"/>
    <hyperlink ref="A236" r:id="rId206" display="https://oma.spb.ru/products/group-56sa-pr-225.php"/>
    <hyperlink ref="A237" r:id="rId207" display="https://oma.spb.ru/products/group-56sa-pr-224.php"/>
    <hyperlink ref="A238" r:id="rId208" display="https://oma.spb.ru/products/group-56sa-pr-226.php"/>
    <hyperlink ref="A239" r:id="rId209" display="https://oma.spb.ru/products/group-58sa-pr-247.php"/>
    <hyperlink ref="A240" r:id="rId210" display="https://oma.spb.ru/products/group-58sa-pr-248.php"/>
    <hyperlink ref="A241" r:id="rId211" display="https://oma.spb.ru/products/group-58sa-pr-246.php"/>
    <hyperlink ref="A242" r:id="rId212" display="https://oma.spb.ru/products/group-58sa-pr-241.php"/>
    <hyperlink ref="A243" r:id="rId213" display="https://oma.spb.ru/products/group-58sa-pr-238.php"/>
    <hyperlink ref="A244" r:id="rId214" display="https://oma.spb.ru/products/group-58sa-pr-243.php"/>
    <hyperlink ref="A245" r:id="rId215" display="https://oma.spb.ru/products/group-58sa-pr-244.php"/>
    <hyperlink ref="A246" r:id="rId216" display="https://oma.spb.ru/products/group-58sa-pr-239.php"/>
    <hyperlink ref="A247" r:id="rId217" display="https://oma.spb.ru/products/group-58sa-pr-240.php"/>
    <hyperlink ref="A248" r:id="rId218" display="https://oma.spb.ru/products/group-58sa-pr-242.php"/>
    <hyperlink ref="A249" r:id="rId219" display="https://oma.spb.ru/products/group-59sa-pr-252.php"/>
    <hyperlink ref="A250" r:id="rId220" display="https://oma.spb.ru/products/group-59sa-pr-253.php"/>
    <hyperlink ref="A251" r:id="rId221" display="https://oma.spb.ru/products/group-59sa-pr-254.php"/>
    <hyperlink ref="A252" r:id="rId222" display="https://oma.spb.ru/products/group-59sa-pr-255.php"/>
    <hyperlink ref="A253" r:id="rId223" display="https://oma.spb.ru/products/group-59sa-pr-250.php"/>
    <hyperlink ref="A254" r:id="rId224" display="https://oma.spb.ru/products/group-59sa-pr-251.php"/>
    <hyperlink ref="A255" r:id="rId225" display="https://oma.spb.ru/products/group-59sa-pr-249.php"/>
    <hyperlink ref="A256" r:id="rId226" display="https://oma.spb.ru/products/group-59sa-pr-256.php"/>
    <hyperlink ref="A257" r:id="rId227" display="https://oma.spb.ru/products/group-60sa-pr-263.php"/>
    <hyperlink ref="A258" r:id="rId228" display="https://oma.spb.ru/products/group-60sa-pr-258.php"/>
    <hyperlink ref="A259" r:id="rId229" display="https://oma.spb.ru/products/group-60sa-pr-262.php"/>
    <hyperlink ref="A260" r:id="rId230" display="https://oma.spb.ru/products/group-60sa-pr-259.php"/>
    <hyperlink ref="A261" r:id="rId231" display="https://oma.spb.ru/products/group-60sa-pr-264.php"/>
    <hyperlink ref="A263" r:id="rId232" display="https://oma.spb.ru/products/group-60sa-pr-261.php"/>
    <hyperlink ref="A264" r:id="rId233" display="https://oma.spb.ru/products/group-60sa-pr-260.php"/>
    <hyperlink ref="A265" r:id="rId234" display="https://oma.spb.ru/products/group-61sa-pr-267.php"/>
    <hyperlink ref="A266" r:id="rId235" display="https://oma.spb.ru/products/group-61sa-pr-270.php"/>
    <hyperlink ref="A267" r:id="rId236" display="https://oma.spb.ru/products/group-61sa-pr-266.php"/>
    <hyperlink ref="A268" r:id="rId237" display="https://oma.spb.ru/products/group-61sa-pr-272.php"/>
    <hyperlink ref="A269" r:id="rId238" display="https://oma.spb.ru/products/group-61sa-pr-273.php"/>
    <hyperlink ref="A270" r:id="rId239" display="https://oma.spb.ru/products/group-61sa-pr-275.php"/>
    <hyperlink ref="A271" r:id="rId240" display="https://oma.spb.ru/products/group-61sa-pr-268.php"/>
    <hyperlink ref="A272" r:id="rId241" display="https://oma.spb.ru/products/group-61sa-pr-276.php"/>
    <hyperlink ref="A273" r:id="rId242" display="https://oma.spb.ru/products/group-61sa-pr-269.php"/>
    <hyperlink ref="A275" r:id="rId243" display="https://oma.spb.ru/products/group-61sa-pr-280.php"/>
    <hyperlink ref="A276" r:id="rId244" display="https://oma.spb.ru/products/group-61sa-pr-277.php"/>
    <hyperlink ref="A277" r:id="rId245" display="https://oma.spb.ru/products/group-61sa-pr-279.php"/>
    <hyperlink ref="A278" r:id="rId246" display="https://oma.spb.ru/products/group-61sa-pr-271.php"/>
    <hyperlink ref="A279" r:id="rId247" display="https://oma.spb.ru/products/group-62sa-pr-282.php"/>
    <hyperlink ref="A280" r:id="rId248" display="https://oma.spb.ru/products/group-62sa-pr-283.php"/>
    <hyperlink ref="A281" r:id="rId249" display="https://oma.spb.ru/products/group-62sa-pr-281.php"/>
    <hyperlink ref="A283" r:id="rId250" display="https://oma.spb.ru/products/group-71sa-pr-285.php"/>
    <hyperlink ref="A284" r:id="rId251" display="https://oma.spb.ru/products/group-71sa-pr-287.php"/>
    <hyperlink ref="A285" r:id="rId252" display="https://oma.spb.ru/products/group-71sa-pr-288.php"/>
    <hyperlink ref="A287" r:id="rId253" display="https://oma.spb.ru/products/group-72sa-pr-289.php"/>
    <hyperlink ref="A288" r:id="rId254" display="https://oma.spb.ru/products/group-72sa-pr-290.php"/>
    <hyperlink ref="A289" r:id="rId255" display="https://oma.spb.ru/products/group-72sa-pr-292.php"/>
    <hyperlink ref="A290" r:id="rId256" display="https://oma.spb.ru/products/group-72sa-pr-293.php"/>
    <hyperlink ref="A291" r:id="rId257" display="https://oma.spb.ru/products/group-72sa-pr-291.php"/>
    <hyperlink ref="A292" r:id="rId258" display="https://oma.spb.ru/products/group-72sa-pr-294.php"/>
    <hyperlink ref="A293" r:id="rId259" display="https://oma.spb.ru/products/group-73sa-pr-295.php"/>
    <hyperlink ref="A294" r:id="rId260" display="https://oma.spb.ru/products/group-73sa-pr-296.php"/>
    <hyperlink ref="A295" r:id="rId261" display="https://oma.spb.ru/products/group-74sa-pr-297.php"/>
    <hyperlink ref="A296" r:id="rId262" display="https://oma.spb.ru/products/group-74sa-pr-298.php"/>
    <hyperlink ref="A297" r:id="rId263" display="https://oma.spb.ru/products/group-74sa-pr-299.php"/>
    <hyperlink ref="A300" r:id="rId264" display="https://oma.spb.ru/products/group-76sa-pr-302.php"/>
    <hyperlink ref="A301" r:id="rId265" display="https://oma.spb.ru/products/group-76sa-pr-305.php"/>
    <hyperlink ref="A302" r:id="rId266" display="https://oma.spb.ru/products/group-76sa-pr-303.php"/>
    <hyperlink ref="A303" r:id="rId267" display="https://oma.spb.ru/products/group-76sa-pr-306.php"/>
    <hyperlink ref="A304" r:id="rId268" display="https://oma.spb.ru/products/group-76sa-pr-304.php"/>
    <hyperlink ref="A305" r:id="rId269" display="https://oma.spb.ru/products/group-76sa-pr-307.php"/>
    <hyperlink ref="A306" r:id="rId270" display="https://oma.spb.ru/products/group-77sa-pr-308.php"/>
    <hyperlink ref="A307" r:id="rId271" display="https://oma.spb.ru/products/group-77sa-pr-310.php"/>
    <hyperlink ref="A308" r:id="rId272" display="https://oma.spb.ru/products/group-77sa-pr-309.php"/>
    <hyperlink ref="A309" r:id="rId273" display="https://oma.spb.ru/products/group-77sa-pr-311.php"/>
    <hyperlink ref="A310" r:id="rId274" display="https://oma.spb.ru/products/group-78sa-pr-312.php"/>
    <hyperlink ref="A311" r:id="rId275" display="https://oma.spb.ru/products/group-78sa-pr-315.php"/>
    <hyperlink ref="A312" r:id="rId276" display="https://oma.spb.ru/products/group-78sa-pr-313.php"/>
    <hyperlink ref="A313" r:id="rId277" display="https://oma.spb.ru/products/group-78sa-pr-316.php"/>
    <hyperlink ref="A314" r:id="rId278" display="https://oma.spb.ru/products/group-78sa-pr-314.php"/>
    <hyperlink ref="A315" r:id="rId279" display="https://oma.spb.ru/products/group-78sa-pr-317.php"/>
    <hyperlink ref="A316" r:id="rId280" display="https://oma.spb.ru/products/group-79sa-pr-318.php"/>
    <hyperlink ref="A317" r:id="rId281" display="https://oma.spb.ru/products/group-79sa-pr-319.php"/>
    <hyperlink ref="A318" r:id="rId282" display="https://oma.spb.ru/products/group-79sa-pr-320.php"/>
    <hyperlink ref="A320" r:id="rId283" display="https://oma.spb.ru/products/group-79sa-pr-323.php"/>
    <hyperlink ref="A321" r:id="rId284" display="https://oma.spb.ru/products/group-79sa-pr-321.php"/>
    <hyperlink ref="A322" r:id="rId285" display="https://oma.spb.ru/products/group-80sa-pr-324.php"/>
    <hyperlink ref="A323" r:id="rId286" display="https://oma.spb.ru/products/group-80sa-pr-325.php"/>
    <hyperlink ref="A324" r:id="rId287" display="https://oma.spb.ru/products/group-81sa-pr-326.php"/>
  </hyperlinks>
  <pageMargins left="0.7" right="0.7" top="0.75" bottom="0.75" header="0.3" footer="0.3"/>
  <drawing r:id="rId28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Оглавление</vt:lpstr>
      <vt:lpstr>Автоматика</vt:lpstr>
      <vt:lpstr>Came</vt:lpstr>
      <vt:lpstr>Perco</vt:lpstr>
      <vt:lpstr>Ома</vt:lpstr>
      <vt:lpstr>Came!Print_Area</vt:lpstr>
      <vt:lpstr>Came!Область_печати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Букова Алевтина</dc:creator>
  <cp:lastModifiedBy>Сергей Дмитриев</cp:lastModifiedBy>
  <dcterms:created xsi:type="dcterms:W3CDTF">2016-08-25T11:14:06Z</dcterms:created>
  <dcterms:modified xsi:type="dcterms:W3CDTF">2019-02-06T05:09:58Z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